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LANSARI POCU\GS CS OS 3.1-3.4 VALEA JIULUI\consultare_28.08.2019\"/>
    </mc:Choice>
  </mc:AlternateContent>
  <bookViews>
    <workbookView xWindow="0" yWindow="0" windowWidth="24000" windowHeight="9720"/>
  </bookViews>
  <sheets>
    <sheet name="Foaie1" sheetId="1" r:id="rId1"/>
  </sheets>
  <definedNames>
    <definedName name="_xlnm.Print_Area" localSheetId="0">Foaie1!$A$1:$E$106</definedName>
  </definedNames>
  <calcPr calcId="152511"/>
</workbook>
</file>

<file path=xl/calcChain.xml><?xml version="1.0" encoding="utf-8"?>
<calcChain xmlns="http://schemas.openxmlformats.org/spreadsheetml/2006/main">
  <c r="D82" i="1" l="1"/>
  <c r="D61" i="1" l="1"/>
  <c r="D22" i="1" l="1"/>
  <c r="D8" i="1"/>
  <c r="D79" i="1" l="1"/>
  <c r="D76" i="1"/>
  <c r="D97" i="1"/>
  <c r="D100" i="1"/>
  <c r="D57" i="1"/>
  <c r="D36" i="1"/>
  <c r="D51" i="1"/>
  <c r="D14" i="1"/>
  <c r="D7" i="1" s="1"/>
  <c r="D71" i="1"/>
  <c r="D68" i="1"/>
  <c r="IV30" i="1"/>
  <c r="IR30" i="1"/>
  <c r="IN30" i="1"/>
  <c r="IJ30" i="1"/>
  <c r="IF30" i="1"/>
  <c r="IB30" i="1"/>
  <c r="HX30" i="1"/>
  <c r="HT30" i="1"/>
  <c r="HP30" i="1"/>
  <c r="HL30" i="1"/>
  <c r="HH30" i="1"/>
  <c r="HD30" i="1"/>
  <c r="GZ30" i="1"/>
  <c r="GV30" i="1"/>
  <c r="GR30" i="1"/>
  <c r="GN30" i="1"/>
  <c r="GJ30" i="1"/>
  <c r="GF30" i="1"/>
  <c r="GB30" i="1"/>
  <c r="FX30" i="1"/>
  <c r="FT30" i="1"/>
  <c r="FP30" i="1"/>
  <c r="FL30" i="1"/>
  <c r="FH30" i="1"/>
  <c r="FD30" i="1"/>
  <c r="EZ30" i="1"/>
  <c r="EV30" i="1"/>
  <c r="ER30" i="1"/>
  <c r="EN30" i="1"/>
  <c r="EJ30" i="1"/>
  <c r="EF30" i="1"/>
  <c r="EB30" i="1"/>
  <c r="DX30" i="1"/>
  <c r="DT30" i="1"/>
  <c r="DP30" i="1"/>
  <c r="DL30" i="1"/>
  <c r="DH30" i="1"/>
  <c r="DD30" i="1"/>
  <c r="CZ30" i="1"/>
  <c r="CV30" i="1"/>
  <c r="CR30" i="1"/>
  <c r="CN30" i="1"/>
  <c r="CJ30" i="1"/>
  <c r="CF30" i="1"/>
  <c r="CB30" i="1"/>
  <c r="BX30" i="1"/>
  <c r="D65" i="1" l="1"/>
  <c r="D96" i="1"/>
  <c r="D35" i="1"/>
</calcChain>
</file>

<file path=xl/sharedStrings.xml><?xml version="1.0" encoding="utf-8"?>
<sst xmlns="http://schemas.openxmlformats.org/spreadsheetml/2006/main" count="202" uniqueCount="134">
  <si>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</si>
  <si>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</si>
  <si>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</si>
  <si>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</si>
  <si>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</si>
  <si>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</si>
  <si>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</si>
  <si>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</si>
  <si>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</si>
  <si>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</si>
  <si>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</si>
  <si>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</si>
  <si>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</si>
  <si>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</si>
  <si>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</si>
  <si>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Proiectul prezintă valoare adăugată</t>
  </si>
  <si>
    <t>3.3.</t>
  </si>
  <si>
    <t>Termenele de realizare țin cont de durata de obținere a rezultatelor şi de resursele puse la dispoziție prin proiect</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</si>
  <si>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</si>
  <si>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</si>
  <si>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</si>
  <si>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</si>
  <si>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</si>
  <si>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</si>
  <si>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</si>
  <si>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</si>
  <si>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</si>
  <si>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</si>
  <si>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</si>
  <si>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</si>
  <si>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</si>
  <si>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</si>
  <si>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</si>
  <si>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</si>
  <si>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</si>
  <si>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</si>
  <si>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</si>
  <si>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</si>
  <si>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</si>
  <si>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</si>
  <si>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</si>
  <si>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</si>
  <si>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</si>
  <si>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</si>
  <si>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 xml:space="preserve">Dimensionarea grupului țintă </t>
  </si>
  <si>
    <t>1.3.</t>
  </si>
  <si>
    <t>1.5.</t>
  </si>
  <si>
    <t>1.6.</t>
  </si>
  <si>
    <t>Nivelurile costurilor estimate sunt adecvate opţiunilor tehnice propuse și specificului activităţilor, rezultatelor şi resurselor existente</t>
  </si>
  <si>
    <t>3.4.</t>
  </si>
  <si>
    <t>3.5.</t>
  </si>
  <si>
    <t xml:space="preserve">Prin proiect se asigură implementarea măsurilor incluse în Strategia Națională pentru Promovarea Îmbătrânirii Active și Protecția Persoanelor Vârstnice pentru perioada 2015-2020 </t>
  </si>
  <si>
    <t xml:space="preserve">Ţintele propuse sunt stabilite în funcţie de tipul activităţilor, graficul de planificare a activităţilor, resursele prevăzute, natura rezultatelor </t>
  </si>
  <si>
    <t xml:space="preserve">EFICACITATE – măsura în care rezultatele proiectului contribuie la atingerea obiectivelor propuse (maxim 30 puncte; minim 21 puncte)
</t>
  </si>
  <si>
    <t>2.7.</t>
  </si>
  <si>
    <t>Proiectul descrie concret modalitatea de asigurare a sustenabilității măsurilor sprijinite pentru activitățile și subactivitățile care trebuie implementate pe o perioadă de minimum 6 luni de la data finalizării implementării proiectului</t>
  </si>
  <si>
    <t xml:space="preserve">Proiectul descrie concret modalităţile de utilizare a rezultatelor proiectului în activităţi/proiecte ulterioare; după finalizarea finanţării nerambursabile </t>
  </si>
  <si>
    <t xml:space="preserve">Proiectul descrie concret modalităţile de multiplicarea  la diferite niveluri (local, regional, sectorial, național) a rezultatelor obținute în urma implementării acestuia, după finalizarea finanţării nerambursabile </t>
  </si>
  <si>
    <t>2.2.</t>
  </si>
  <si>
    <t>2.3.</t>
  </si>
  <si>
    <t xml:space="preserve">1. RELEVANȚĂ – măsura în care proiectul contribuie la realizarea obiectivelor din documentele strategice relevante şi la soluționarea nevoilor specifice ale grupului țintă (maxim 30 puncte; minim 21 puncte)
</t>
  </si>
  <si>
    <t xml:space="preserve">SUSTENABILITATE – măsura în care proiectul asigură continuarea efectelor sale şi valorificarea rezultatelor obținute după încetarea sursei de finanțare (maxim 10 puncte; minim 7 puncte)
</t>
  </si>
  <si>
    <t xml:space="preserve">Prin proiect se asigură implementarea măsurilor incluse în Strategia Națională pentru Ocuparea Forței de Muncă 2014-2020 </t>
  </si>
  <si>
    <t>Prin proiect se asigură implementarea măsurilor incluse în Strategia Națională pentru Învățare pe tot Parcursul Vieții 2015-2020</t>
  </si>
  <si>
    <t>4.</t>
  </si>
  <si>
    <t>Planificarea activităţilor se face în funcţie de natura acestora, iar succesiunea lor este logică</t>
  </si>
  <si>
    <t>Există un raport rezonabil între rezultatele urmărite și costul alocat acestora</t>
  </si>
  <si>
    <t xml:space="preserve">Proiectul descrie modul în care sunt implicate persoanele din grupul țintă în activitățile proiectului </t>
  </si>
  <si>
    <t>Prin proiect se asigură implementarea măsurilor incluse în Strategia Națională privind Incluziunea Socială și Reducerea Sărăciei pentru perioada 2015-2020</t>
  </si>
  <si>
    <t xml:space="preserve">Prin proiect se asigură implementarea măsurilor incluse în Strategia Nationala “O societate fara bariere pentru persoanele cu dizabilitati” 2016-2020 </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</si>
  <si>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</si>
  <si>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Categoriile de grup ţintă sunt clar delimitate şi identificate inclusiv din perspectiva geografică şi a nevoilor</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</si>
  <si>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</si>
  <si>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</si>
  <si>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</si>
  <si>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etc)</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</si>
  <si>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</si>
  <si>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</si>
  <si>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Activitățile pe care le va implementa solicitantul și, dacă e cazul, fiecare dintre parteneri în cadrul proiectului au legătură directă cu activitățile pe care le va implementa</t>
  </si>
  <si>
    <t>Implicarea partenerului în proiect aduce plus-valoare, maximizând rezultatele proiectului şi calitatea acestora</t>
  </si>
  <si>
    <t>1.7.</t>
  </si>
  <si>
    <t>Proiectul, prin activitățile propuse, contribuie la promovarea a cel putin una dintre cele 4 teme secundare menționate în Ghidul solicitantului - condiții specifice</t>
  </si>
  <si>
    <t>Proiectul, prin activitățile propuse, contribuie la promovarea a mai mult de una din cele 4 teme secundare menționate în Ghidul solicitantului - condiții specifice</t>
  </si>
  <si>
    <t xml:space="preserve">Este identificată modalitatea de recrutare a grupului tintă si proiectul justifică de ce sunt abordate anumite
categorii specifice de persoane care fac parte din grupul tintă
</t>
  </si>
  <si>
    <t xml:space="preserve">Proiectul descrie modalitatea de recrutare a persoanelor care compun grupul țintă și prezintă justificarea selectării categoriilor specifice de persoane care fac parte din grupul țintă </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</si>
  <si>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</si>
  <si>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</si>
  <si>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raport cu complexitatea proiectului, pentru a asigura atingerea rezultatelor vizate</t>
  </si>
  <si>
    <t xml:space="preserve">Modalitatea de realizare a monitorizării interne a activităţilor proiectului poate constitui o garanţie a atingerii rezultatelor propuse
</t>
  </si>
  <si>
    <t xml:space="preserve">Sunt descrise premisele pe baza cărora proiectul poate fi implementat cu succes, precum şi riscurile şi impactul acestora asupra desfăşurării proiectului şi a atingerii indicatorilor propuşi
</t>
  </si>
  <si>
    <t xml:space="preserve">Descrierea riscurilor şi a eficienţei măsurilor de prevenţie şi de minimizare a efectelor este realistă </t>
  </si>
  <si>
    <t xml:space="preserve">Sunt prezentate măsurile de prevenire a apariţiei riscurilor şi de atenuare a efectelor acestora în cazul apariţiei lor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</si>
  <si>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t>
  </si>
  <si>
    <t>Costurile incluse în buget sunt realiste în raport cu nivelul pieței, fundamentate printr-o analiză realizată de
solicitant</t>
  </si>
  <si>
    <t>Este prezentată o analiză a costurilor de pe piaţă pentru servicii/bunuri similare</t>
  </si>
  <si>
    <t>Costurile incluse în buget sunt oportune în raport cu activitățile propuse și rezultatele așteptate</t>
  </si>
  <si>
    <t>Implicarea în proiect a tuturor membrilor echipei este adecvată realizărilor propuse şi planificării activităţilor (activitatea membrilor echipei de proiect este eficientă)</t>
  </si>
  <si>
    <t xml:space="preserve">Pozițiile membrilor echipei de management a proiectului sunt justificate, având atribuții individuale, care nu se suprapun, chiar dacă proiectul se implementează în parteneriat sau se apelează la externalizare; </t>
  </si>
  <si>
    <t>Echipa de implementare a proiectului este adecvată în raport cu planul de implementare a proiectului și cu rezultatele estimate</t>
  </si>
  <si>
    <t>Experienta operationala a solicitantului și partenerilor (acolo unde proiectul se implementeaza in parteneriat)</t>
  </si>
  <si>
    <t xml:space="preserve">punctajele sunt cumulative </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</si>
  <si>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</si>
  <si>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</si>
  <si>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</si>
  <si>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</si>
  <si>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</si>
  <si>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 xml:space="preserve">1.3.1 ACTIVITATEA 1 (activitate relevantă și obligatorie): Furnizarea de servicii specializate pentru stimularea ocupării, în conformitate cu prevederile Legii nr.76/2002 privind sistemul asigurărilor pentru șomaj și stimularea ocupării forței de muncă, cu modificările și completările ulterioare, respectiv:
 servicii de informare și consiliere profesională
 servicii de mediere a muncii
</t>
  </si>
  <si>
    <t xml:space="preserve">Partenerul implicat /partenerii implicati au experiență de minimum 6 luni în domeniile de activitate mentionate la pct 1.3.1 din GSCS, pe care acesta/aceștia le implementează în cadrul proiectului. </t>
  </si>
  <si>
    <t xml:space="preserve">Partenerul implicat/partenerii implicati în implementarea activității 1 au experiență între 6 luni – 12 luni în domeniile de activitate mentionate la pct 1.3.1 din GSCS, pe care acesta/aceștia le implementează în cadrul proiectului. </t>
  </si>
  <si>
    <t xml:space="preserve">Partenerul implicat/partenerii implicati în implementarea activității 1 au experiență peste 12 luni în domeniile de activitate mentionate la pct 1.3.1 din GSCS, pe care acesta/aceștia le implementează în cadrul proiectului. </t>
  </si>
  <si>
    <t>1.3.2 ACTIVITATEA 2 (activitate relevantă și obligatorie): Organizarea și derularea de programe de formare profesională a adulților (cursuri de inițiere, calificare, recalificare, perfecționare sau specializare), în conformitate cu prevederile Orodnantei Guvernului nr. 129/2000 privind formarea profesională a adulților, republicată, cu modificările și completările ulterioare.</t>
  </si>
  <si>
    <t xml:space="preserve">Partenerul implicat /partenerii implicati au experiență de minimum 6 luni în domeniile de activitate mentionate la pct 1.3.2 din GSCS, pe care acesta/aceștia le implementează în cadrul proiectului. </t>
  </si>
  <si>
    <t xml:space="preserve">Partenerul implicat/partenerii implicati în implementarea activității 1 au experiență între 6 luni – 12 luni  în domeniile de activitate mentionate la pct 1.3.2 din GSCS, pe care acesta/aceștia le implementează în cadrul proiectului. </t>
  </si>
  <si>
    <t xml:space="preserve">Partenerul implicat/partenerii implicati în implementarea activității 1 au experiență peste 12 luni  în domeniile de activitate mentionate la pct 1.3.2 din GSCS, pe care acesta/aceștia le implementează în cadrul proiectului. </t>
  </si>
  <si>
    <t>Proiectul include activități în timpul implementării care duc la valorificarea rezultatelor proiectului după finalizarea acestuia</t>
  </si>
  <si>
    <r>
      <t>Proiectul prevede pentru indicatorul 4.S.6 o valoare de 64</t>
    </r>
    <r>
      <rPr>
        <b/>
        <sz val="10"/>
        <color indexed="18"/>
        <rFont val="Trebuchet MS"/>
        <family val="2"/>
      </rPr>
      <t>,00%</t>
    </r>
  </si>
  <si>
    <r>
      <t xml:space="preserve">Proiectul prevede pentru indicatorul 4.S.6 o valoare cuprinsă între </t>
    </r>
    <r>
      <rPr>
        <b/>
        <sz val="10"/>
        <color indexed="18"/>
        <rFont val="Trebuchet MS"/>
        <family val="2"/>
      </rPr>
      <t>64,01%</t>
    </r>
    <r>
      <rPr>
        <sz val="10"/>
        <color indexed="18"/>
        <rFont val="Trebuchet MS"/>
        <family val="2"/>
      </rPr>
      <t xml:space="preserve"> și </t>
    </r>
    <r>
      <rPr>
        <b/>
        <sz val="10"/>
        <color indexed="18"/>
        <rFont val="Trebuchet MS"/>
        <family val="2"/>
      </rPr>
      <t>70,00%</t>
    </r>
  </si>
  <si>
    <r>
      <t>Proiectul prevede pentru indicatorul 4.S.6 o valoare cuprinsă între 70</t>
    </r>
    <r>
      <rPr>
        <b/>
        <sz val="10"/>
        <color indexed="18"/>
        <rFont val="Trebuchet MS"/>
        <family val="2"/>
      </rPr>
      <t>,01%</t>
    </r>
    <r>
      <rPr>
        <sz val="10"/>
        <color indexed="18"/>
        <rFont val="Trebuchet MS"/>
        <family val="2"/>
      </rPr>
      <t xml:space="preserve"> și </t>
    </r>
    <r>
      <rPr>
        <b/>
        <sz val="10"/>
        <color indexed="18"/>
        <rFont val="Trebuchet MS"/>
        <family val="2"/>
      </rPr>
      <t>75,00%</t>
    </r>
  </si>
  <si>
    <r>
      <t>Proiectul prevede pentru indicatorul 4.S.6 o valoare cuprinsă între 7</t>
    </r>
    <r>
      <rPr>
        <b/>
        <sz val="10"/>
        <color indexed="18"/>
        <rFont val="Trebuchet MS"/>
        <family val="2"/>
      </rPr>
      <t>5,01% și 80,00%</t>
    </r>
  </si>
  <si>
    <r>
      <t>Proiectul prevede pentru indicatorul 4.S.6 o valoare mai mare de 8</t>
    </r>
    <r>
      <rPr>
        <b/>
        <sz val="10"/>
        <color indexed="18"/>
        <rFont val="Trebuchet MS"/>
        <family val="2"/>
      </rPr>
      <t>0,00%</t>
    </r>
  </si>
  <si>
    <r>
      <t>Proiectul prevede pentru indicatorul 4.S.7 o valoare de 4</t>
    </r>
    <r>
      <rPr>
        <b/>
        <sz val="10"/>
        <color indexed="18"/>
        <rFont val="Trebuchet MS"/>
        <family val="2"/>
      </rPr>
      <t>0,00%</t>
    </r>
  </si>
  <si>
    <r>
      <t>Proiectul prevede pentru indicatorul 4.S.7 o valoare cuprinsă între 4</t>
    </r>
    <r>
      <rPr>
        <b/>
        <sz val="10"/>
        <color indexed="18"/>
        <rFont val="Trebuchet MS"/>
        <family val="2"/>
      </rPr>
      <t>0,01%</t>
    </r>
    <r>
      <rPr>
        <sz val="10"/>
        <color indexed="18"/>
        <rFont val="Trebuchet MS"/>
        <family val="2"/>
      </rPr>
      <t xml:space="preserve"> și 4</t>
    </r>
    <r>
      <rPr>
        <b/>
        <sz val="10"/>
        <color indexed="18"/>
        <rFont val="Trebuchet MS"/>
        <family val="2"/>
      </rPr>
      <t>5,00%</t>
    </r>
  </si>
  <si>
    <r>
      <t>Proiectul prevede pentru indicatorul 4.S.7 o valoare cuprinsă între 4</t>
    </r>
    <r>
      <rPr>
        <b/>
        <sz val="10"/>
        <color indexed="18"/>
        <rFont val="Trebuchet MS"/>
        <family val="2"/>
      </rPr>
      <t>5,01%</t>
    </r>
    <r>
      <rPr>
        <sz val="10"/>
        <color indexed="18"/>
        <rFont val="Trebuchet MS"/>
        <family val="2"/>
      </rPr>
      <t xml:space="preserve"> și 5</t>
    </r>
    <r>
      <rPr>
        <b/>
        <sz val="10"/>
        <color indexed="18"/>
        <rFont val="Trebuchet MS"/>
        <family val="2"/>
      </rPr>
      <t>0,00%</t>
    </r>
  </si>
  <si>
    <r>
      <t>Proiectul prevede pentru indicatorul 4.S.7 o valoare cuprinsă mai mare de 5</t>
    </r>
    <r>
      <rPr>
        <b/>
        <sz val="10"/>
        <color indexed="18"/>
        <rFont val="Trebuchet MS"/>
        <family val="2"/>
      </rPr>
      <t>0,00%</t>
    </r>
  </si>
  <si>
    <t>Proiectul, prin activitățile propuse, contribuie la promovarea a cel putin doua din temele orizontale menționate în Ghidul solicitantului - condiții specifice</t>
  </si>
  <si>
    <t>AP 3/ PI 8.i/ OS 3.1 și 3.4</t>
  </si>
  <si>
    <r>
      <t>Proiectul prevede pentru grupul țintă (indicatorul de realizare 4.S.8) un număr de</t>
    </r>
    <r>
      <rPr>
        <b/>
        <sz val="10"/>
        <color indexed="18"/>
        <rFont val="Trebuchet MS"/>
        <family val="2"/>
      </rPr>
      <t xml:space="preserve"> 100 persoane </t>
    </r>
  </si>
  <si>
    <r>
      <t xml:space="preserve">Proiectul prevede pentru grupul țintă (indicatorul de realizare 4.S.8) un număr între </t>
    </r>
    <r>
      <rPr>
        <b/>
        <sz val="10"/>
        <color indexed="18"/>
        <rFont val="Trebuchet MS"/>
        <family val="2"/>
      </rPr>
      <t xml:space="preserve">101–125 persoane </t>
    </r>
  </si>
  <si>
    <r>
      <t xml:space="preserve">Proiectul prevede pentru grupul țintă (indicatorul de realizare 4.S.8) un număr între </t>
    </r>
    <r>
      <rPr>
        <b/>
        <sz val="10"/>
        <color indexed="18"/>
        <rFont val="Trebuchet MS"/>
        <family val="2"/>
      </rPr>
      <t>126–150 persoane</t>
    </r>
  </si>
  <si>
    <r>
      <t>Proiectul prevede pentru grupul țintă (indicatorul de realizare 4.S.8) un număr mai mare de 150</t>
    </r>
    <r>
      <rPr>
        <b/>
        <sz val="10"/>
        <color indexed="18"/>
        <rFont val="Trebuchet MS"/>
        <family val="2"/>
      </rPr>
      <t xml:space="preserve"> persoane </t>
    </r>
  </si>
  <si>
    <t xml:space="preserve">Indicatorul de rezultat imediat 4.S.6 este corelat cu obiectivele proiectului şi conduce la îndeplinirea cel puțin a unui obiectiv specific 3.1 sau 3.4 din POCU </t>
  </si>
  <si>
    <t xml:space="preserve">Indicatorul de rezultat imediat 4.S.7 este corelat cu obiectivele proiectului şi conduce la îndeplinirea cel puțin a unui obiectiv specific 3.1 sau 3.4 din POCU </t>
  </si>
  <si>
    <t>Anexa 2: Grila de evaluare și selecție tehnică și financiară</t>
  </si>
  <si>
    <t>Proiectul, prin activitățile propuse, contribuie la promovarea uneia din temele orizontale menționate în Ghidul solicitantului - condiții specifice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</si>
</sst>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
      <b/>
      <sz val="10"/>
      <color theme="3"/>
      <name val="Trebuchet MS"/>
      <family val="2"/>
    </font>
    <font>
      <sz val="10"/>
      <color theme="3"/>
      <name val="Trebuchet MS"/>
      <family val="2"/>
    </font>
    <font>
      <sz val="10"/>
      <color theme="1"/>
      <name val="Trebuchet MS"/>
      <family val="2"/>
    </font>
  </fonts>
  <fills count="9">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rgb="FFFFFFCC"/>
        <bgColor rgb="FFFFFF99"/>
      </patternFill>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s>
  <borders count="48">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s>
  <cellStyleXfs count="2">
    <xf numFmtId="0" fontId="0" fillId="0" borderId="0"/>
    <xf numFmtId="0" fontId="6" fillId="0" borderId="0"/>
  </cellStyleXfs>
  <cellXfs count="185">
    <xf numFmtId="0" fontId="0" fillId="0" borderId="0" xfId="0"/>
    <xf numFmtId="0" fontId="2" fillId="0" borderId="0" xfId="1" applyFont="1" applyAlignment="1"/>
    <xf numFmtId="0" fontId="3" fillId="0" borderId="0" xfId="1" applyFont="1" applyBorder="1" applyAlignment="1">
      <alignment horizontal="center" vertical="center"/>
    </xf>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16" xfId="1" applyFont="1" applyFill="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3" borderId="0" xfId="1" applyFont="1" applyFill="1" applyBorder="1" applyAlignment="1">
      <alignment horizontal="left" vertical="top" wrapText="1"/>
    </xf>
    <xf numFmtId="0" fontId="3" fillId="3" borderId="0" xfId="1" applyFont="1" applyFill="1" applyBorder="1" applyAlignment="1">
      <alignment horizontal="center" vertical="center"/>
    </xf>
    <xf numFmtId="0" fontId="3" fillId="3" borderId="0" xfId="1" applyNumberFormat="1" applyFont="1" applyFill="1" applyBorder="1" applyAlignment="1">
      <alignment horizontal="center"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2" fillId="0" borderId="27" xfId="1" applyFont="1" applyFill="1" applyBorder="1" applyAlignment="1">
      <alignment horizontal="center" vertical="center"/>
    </xf>
    <xf numFmtId="0" fontId="3" fillId="0" borderId="8" xfId="1" applyNumberFormat="1" applyFont="1" applyFill="1" applyBorder="1" applyAlignment="1">
      <alignment horizontal="center" vertical="top" wrapText="1"/>
    </xf>
    <xf numFmtId="0" fontId="2" fillId="4" borderId="19"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4" borderId="17" xfId="1" applyFont="1" applyFill="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1" applyFont="1" applyBorder="1" applyAlignment="1">
      <alignment horizontal="center" vertical="center"/>
    </xf>
    <xf numFmtId="0" fontId="2" fillId="4" borderId="14"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3" fillId="6" borderId="8" xfId="1" applyNumberFormat="1" applyFont="1" applyFill="1" applyBorder="1" applyAlignment="1">
      <alignment horizontal="center" vertical="top" wrapText="1"/>
    </xf>
    <xf numFmtId="0" fontId="7" fillId="6" borderId="44" xfId="1" applyNumberFormat="1" applyFont="1" applyFill="1" applyBorder="1" applyAlignment="1">
      <alignment horizontal="center" vertical="top" wrapText="1"/>
    </xf>
    <xf numFmtId="0" fontId="7" fillId="6" borderId="2" xfId="1" applyFont="1" applyFill="1" applyBorder="1" applyAlignment="1">
      <alignment horizontal="center" vertical="center"/>
    </xf>
    <xf numFmtId="0" fontId="7" fillId="6" borderId="3" xfId="1" applyFont="1" applyFill="1" applyBorder="1" applyAlignment="1">
      <alignment horizontal="center" vertical="center"/>
    </xf>
    <xf numFmtId="0" fontId="7" fillId="4" borderId="14" xfId="1" applyNumberFormat="1" applyFont="1" applyFill="1" applyBorder="1" applyAlignment="1">
      <alignment vertical="top" wrapText="1"/>
    </xf>
    <xf numFmtId="0" fontId="7" fillId="0" borderId="25" xfId="1" applyFont="1" applyFill="1" applyBorder="1" applyAlignment="1">
      <alignment horizontal="center" vertical="center"/>
    </xf>
    <xf numFmtId="0" fontId="8" fillId="4" borderId="1" xfId="1" applyFont="1" applyFill="1" applyBorder="1" applyAlignment="1">
      <alignment horizontal="center" vertical="center"/>
    </xf>
    <xf numFmtId="0" fontId="7" fillId="0" borderId="8" xfId="1" applyFont="1" applyFill="1" applyBorder="1" applyAlignment="1">
      <alignment horizontal="center" vertical="center"/>
    </xf>
    <xf numFmtId="0" fontId="7" fillId="4" borderId="19" xfId="1" applyFont="1" applyFill="1" applyBorder="1" applyAlignment="1">
      <alignment horizontal="center" vertical="center"/>
    </xf>
    <xf numFmtId="0" fontId="3" fillId="6" borderId="10" xfId="1" applyFont="1" applyFill="1" applyBorder="1" applyAlignment="1">
      <alignment horizontal="center" vertical="center"/>
    </xf>
    <xf numFmtId="0" fontId="3" fillId="6" borderId="8" xfId="1" applyFont="1" applyFill="1" applyBorder="1" applyAlignment="1">
      <alignment horizontal="center" vertical="center" wrapText="1"/>
    </xf>
    <xf numFmtId="0" fontId="3" fillId="6" borderId="8" xfId="1" applyFont="1" applyFill="1" applyBorder="1" applyAlignment="1">
      <alignment horizontal="center" vertical="center"/>
    </xf>
    <xf numFmtId="0" fontId="3" fillId="6" borderId="10" xfId="1" applyFont="1" applyFill="1" applyBorder="1" applyAlignment="1">
      <alignment horizontal="center" vertical="center" wrapText="1"/>
    </xf>
    <xf numFmtId="0" fontId="3" fillId="6" borderId="7" xfId="1" applyFont="1" applyFill="1" applyBorder="1" applyAlignment="1">
      <alignment horizontal="center" vertical="center" wrapText="1"/>
    </xf>
    <xf numFmtId="0" fontId="7" fillId="6" borderId="45" xfId="1" applyFont="1" applyFill="1" applyBorder="1" applyAlignment="1">
      <alignment horizontal="center" vertical="center"/>
    </xf>
    <xf numFmtId="0" fontId="8" fillId="0" borderId="0" xfId="1" applyFont="1" applyAlignment="1"/>
    <xf numFmtId="0" fontId="7" fillId="7" borderId="8" xfId="1" applyFont="1" applyFill="1" applyBorder="1" applyAlignment="1">
      <alignment horizontal="center" vertical="center"/>
    </xf>
    <xf numFmtId="0" fontId="7" fillId="0" borderId="19" xfId="1" applyFont="1" applyFill="1" applyBorder="1" applyAlignment="1">
      <alignment horizontal="center" vertical="center"/>
    </xf>
    <xf numFmtId="0" fontId="7" fillId="8" borderId="25" xfId="1" applyFont="1" applyFill="1" applyBorder="1" applyAlignment="1">
      <alignment horizontal="center" vertical="center"/>
    </xf>
    <xf numFmtId="0" fontId="7" fillId="4" borderId="25" xfId="1" applyFont="1" applyFill="1" applyBorder="1" applyAlignment="1">
      <alignment horizontal="center" vertical="center"/>
    </xf>
    <xf numFmtId="0" fontId="7" fillId="4" borderId="8" xfId="1" applyFont="1" applyFill="1" applyBorder="1" applyAlignment="1">
      <alignment horizontal="center" vertical="center"/>
    </xf>
    <xf numFmtId="0" fontId="7" fillId="8" borderId="8" xfId="1" applyFont="1" applyFill="1" applyBorder="1" applyAlignment="1">
      <alignment horizontal="center" vertical="center"/>
    </xf>
    <xf numFmtId="0" fontId="3" fillId="0" borderId="26" xfId="1" applyNumberFormat="1" applyFont="1" applyFill="1" applyBorder="1" applyAlignment="1">
      <alignment vertical="top" wrapText="1"/>
    </xf>
    <xf numFmtId="0" fontId="3" fillId="6" borderId="26" xfId="1" applyNumberFormat="1" applyFont="1" applyFill="1" applyBorder="1" applyAlignment="1">
      <alignment horizontal="left" vertical="top" wrapText="1"/>
    </xf>
    <xf numFmtId="0" fontId="7" fillId="6" borderId="46" xfId="0" applyFont="1" applyFill="1" applyBorder="1" applyAlignment="1">
      <alignment horizontal="center" vertical="center" wrapText="1"/>
    </xf>
    <xf numFmtId="0" fontId="7" fillId="7" borderId="8" xfId="1" applyFont="1" applyFill="1" applyBorder="1" applyAlignment="1">
      <alignment vertical="center"/>
    </xf>
    <xf numFmtId="0" fontId="7" fillId="7" borderId="8" xfId="0" applyFont="1" applyFill="1" applyBorder="1" applyAlignment="1">
      <alignment horizontal="center" vertical="center" wrapText="1"/>
    </xf>
    <xf numFmtId="0" fontId="7" fillId="8" borderId="8" xfId="1" applyFont="1" applyFill="1" applyBorder="1" applyAlignment="1">
      <alignment vertical="center"/>
    </xf>
    <xf numFmtId="0" fontId="8" fillId="0" borderId="26" xfId="1" applyFont="1" applyBorder="1" applyAlignment="1">
      <alignment horizontal="center" vertical="center"/>
    </xf>
    <xf numFmtId="0" fontId="8" fillId="0" borderId="25" xfId="1" applyFont="1" applyBorder="1" applyAlignment="1">
      <alignment horizontal="center" vertical="center"/>
    </xf>
    <xf numFmtId="0" fontId="8" fillId="4" borderId="27" xfId="1" applyFont="1" applyFill="1" applyBorder="1" applyAlignment="1">
      <alignment horizontal="left" vertical="top" wrapText="1"/>
    </xf>
    <xf numFmtId="0" fontId="8" fillId="4" borderId="18" xfId="1" applyFont="1" applyFill="1" applyBorder="1" applyAlignment="1">
      <alignment horizontal="left" vertical="top" wrapText="1"/>
    </xf>
    <xf numFmtId="0" fontId="7" fillId="0" borderId="12" xfId="1" applyFont="1" applyFill="1" applyBorder="1" applyAlignment="1">
      <alignment horizontal="center" vertical="center"/>
    </xf>
    <xf numFmtId="0" fontId="7" fillId="0" borderId="13" xfId="1" applyFont="1" applyFill="1" applyBorder="1" applyAlignment="1">
      <alignment horizontal="center" vertical="center"/>
    </xf>
    <xf numFmtId="0" fontId="8" fillId="0" borderId="8" xfId="1" applyFont="1" applyBorder="1" applyAlignment="1">
      <alignment horizontal="left"/>
    </xf>
    <xf numFmtId="0" fontId="8" fillId="0" borderId="19" xfId="1" applyFont="1" applyBorder="1" applyAlignment="1">
      <alignment horizontal="left"/>
    </xf>
    <xf numFmtId="0" fontId="7" fillId="7" borderId="8" xfId="1" applyFont="1" applyFill="1" applyBorder="1" applyAlignment="1">
      <alignment horizontal="left" wrapText="1"/>
    </xf>
    <xf numFmtId="0" fontId="7" fillId="8" borderId="27" xfId="1" applyFont="1" applyFill="1" applyBorder="1" applyAlignment="1">
      <alignment horizontal="left" vertical="top" wrapText="1"/>
    </xf>
    <xf numFmtId="0" fontId="7" fillId="8" borderId="18" xfId="1" applyFont="1" applyFill="1" applyBorder="1" applyAlignment="1">
      <alignment horizontal="left" vertical="top"/>
    </xf>
    <xf numFmtId="0" fontId="8" fillId="4" borderId="43" xfId="1" applyFont="1" applyFill="1" applyBorder="1" applyAlignment="1">
      <alignment horizontal="left" vertical="top" wrapText="1"/>
    </xf>
    <xf numFmtId="0" fontId="8" fillId="4" borderId="47" xfId="1" applyFont="1" applyFill="1" applyBorder="1" applyAlignment="1">
      <alignment horizontal="left" vertical="top" wrapText="1"/>
    </xf>
    <xf numFmtId="0" fontId="8" fillId="0" borderId="19"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5" xfId="1" applyFont="1" applyBorder="1" applyAlignment="1">
      <alignment horizontal="center" vertical="center" wrapText="1"/>
    </xf>
    <xf numFmtId="0" fontId="2" fillId="4" borderId="30"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1"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20" xfId="1" applyNumberFormat="1" applyFont="1" applyFill="1" applyBorder="1" applyAlignment="1">
      <alignment horizontal="center" vertical="top" wrapText="1"/>
    </xf>
    <xf numFmtId="0" fontId="2" fillId="0" borderId="0" xfId="1" applyNumberFormat="1" applyFont="1" applyBorder="1" applyAlignment="1">
      <alignment horizontal="center" vertical="top" wrapText="1"/>
    </xf>
    <xf numFmtId="0" fontId="3" fillId="2" borderId="30"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4"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3" borderId="33"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5" borderId="27" xfId="1" applyFont="1" applyFill="1" applyBorder="1" applyAlignment="1">
      <alignment horizontal="left" vertical="top" wrapText="1"/>
    </xf>
    <xf numFmtId="0" fontId="3" fillId="5"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20" xfId="1" applyNumberFormat="1" applyFont="1" applyFill="1" applyBorder="1" applyAlignment="1">
      <alignment horizontal="center" vertical="top" wrapText="1"/>
    </xf>
    <xf numFmtId="0" fontId="7" fillId="6" borderId="36" xfId="1" applyNumberFormat="1" applyFont="1" applyFill="1" applyBorder="1" applyAlignment="1">
      <alignment horizontal="left" vertical="top" wrapText="1"/>
    </xf>
    <xf numFmtId="0" fontId="7" fillId="6" borderId="38" xfId="1" applyNumberFormat="1" applyFont="1" applyFill="1" applyBorder="1" applyAlignment="1">
      <alignment horizontal="left" vertical="top" wrapText="1"/>
    </xf>
    <xf numFmtId="0" fontId="8" fillId="4" borderId="25" xfId="1" applyFont="1" applyFill="1" applyBorder="1" applyAlignment="1">
      <alignment horizontal="left" vertical="top" wrapText="1"/>
    </xf>
    <xf numFmtId="0" fontId="8" fillId="4" borderId="8" xfId="1" applyFont="1" applyFill="1" applyBorder="1" applyAlignment="1">
      <alignment horizontal="left" vertical="top" wrapText="1"/>
    </xf>
    <xf numFmtId="0" fontId="3" fillId="3" borderId="29" xfId="1" applyFont="1" applyFill="1" applyBorder="1" applyAlignment="1">
      <alignment horizontal="left" vertical="top" wrapText="1"/>
    </xf>
    <xf numFmtId="0" fontId="8" fillId="4" borderId="19" xfId="1" applyFont="1" applyFill="1" applyBorder="1" applyAlignment="1">
      <alignment horizontal="left" vertical="top" wrapText="1"/>
    </xf>
    <xf numFmtId="0" fontId="3" fillId="3" borderId="8" xfId="1" applyFont="1" applyFill="1" applyBorder="1" applyAlignment="1">
      <alignment horizontal="left"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2" fillId="4" borderId="39" xfId="1" applyFont="1" applyFill="1" applyBorder="1" applyAlignment="1">
      <alignment horizontal="left" vertical="top" wrapText="1"/>
    </xf>
    <xf numFmtId="0" fontId="2" fillId="4" borderId="40" xfId="1" applyFont="1" applyFill="1" applyBorder="1" applyAlignment="1">
      <alignment horizontal="left" vertical="top" wrapText="1"/>
    </xf>
    <xf numFmtId="16" fontId="3" fillId="0" borderId="11" xfId="0" applyNumberFormat="1" applyFont="1" applyFill="1" applyBorder="1" applyAlignment="1">
      <alignment horizontal="center" vertical="top" wrapText="1"/>
    </xf>
    <xf numFmtId="16" fontId="3" fillId="0" borderId="14" xfId="0"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0" borderId="35"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2" borderId="32" xfId="1" applyFont="1" applyFill="1" applyBorder="1" applyAlignment="1">
      <alignment vertical="top" wrapText="1"/>
    </xf>
    <xf numFmtId="0" fontId="3" fillId="2" borderId="33" xfId="1" applyFont="1" applyFill="1" applyBorder="1" applyAlignment="1">
      <alignment vertical="top" wrapText="1"/>
    </xf>
    <xf numFmtId="0" fontId="9" fillId="0" borderId="27" xfId="0" applyFont="1" applyBorder="1" applyAlignment="1">
      <alignment horizontal="left" wrapText="1" shrinkToFit="1"/>
    </xf>
    <xf numFmtId="0" fontId="9" fillId="0" borderId="18" xfId="0" applyFont="1" applyBorder="1" applyAlignment="1">
      <alignment horizontal="left" wrapText="1" shrinkToFit="1"/>
    </xf>
    <xf numFmtId="0" fontId="7" fillId="6" borderId="45" xfId="1" applyFont="1" applyFill="1" applyBorder="1" applyAlignment="1">
      <alignment horizontal="left" vertical="top" wrapText="1"/>
    </xf>
    <xf numFmtId="0" fontId="8" fillId="7" borderId="8" xfId="1" applyFont="1" applyFill="1" applyBorder="1" applyAlignment="1">
      <alignment horizontal="left"/>
    </xf>
    <xf numFmtId="0" fontId="7" fillId="8" borderId="8" xfId="1" applyFont="1" applyFill="1" applyBorder="1" applyAlignment="1">
      <alignment horizontal="lef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9"/>
  <sheetViews>
    <sheetView tabSelected="1" showWhiteSpace="0" view="pageBreakPreview" topLeftCell="A101" zoomScale="140" zoomScaleNormal="115" zoomScaleSheetLayoutView="140" zoomScalePageLayoutView="80" workbookViewId="0">
      <selection activeCell="D100" sqref="D100"/>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6" width="49.5703125" style="1" customWidth="1"/>
    <col min="7" max="16384" width="8.85546875" style="1"/>
  </cols>
  <sheetData>
    <row r="1" spans="1:5" x14ac:dyDescent="0.3">
      <c r="A1" s="153" t="s">
        <v>132</v>
      </c>
      <c r="B1" s="153"/>
      <c r="C1" s="153"/>
      <c r="D1" s="153"/>
      <c r="E1" s="154"/>
    </row>
    <row r="2" spans="1:5" x14ac:dyDescent="0.3">
      <c r="A2" s="155"/>
      <c r="B2" s="155"/>
      <c r="C2" s="155"/>
      <c r="D2" s="2"/>
      <c r="E2" s="3"/>
    </row>
    <row r="3" spans="1:5" x14ac:dyDescent="0.3">
      <c r="A3" s="156" t="s">
        <v>13</v>
      </c>
      <c r="B3" s="156"/>
      <c r="C3" s="156"/>
      <c r="D3" s="156"/>
      <c r="E3" s="157"/>
    </row>
    <row r="4" spans="1:5" x14ac:dyDescent="0.3">
      <c r="A4" s="127" t="s">
        <v>125</v>
      </c>
      <c r="B4" s="127"/>
      <c r="C4" s="127"/>
      <c r="D4" s="127"/>
      <c r="E4" s="128"/>
    </row>
    <row r="5" spans="1:5" ht="15.75" thickBot="1" x14ac:dyDescent="0.35">
      <c r="A5" s="131"/>
      <c r="B5" s="131"/>
      <c r="C5" s="131"/>
      <c r="D5" s="2"/>
      <c r="E5" s="3"/>
    </row>
    <row r="6" spans="1:5" ht="30.75" thickBot="1" x14ac:dyDescent="0.35">
      <c r="A6" s="158" t="s">
        <v>14</v>
      </c>
      <c r="B6" s="159"/>
      <c r="C6" s="160"/>
      <c r="D6" s="4" t="s">
        <v>29</v>
      </c>
      <c r="E6" s="5" t="s">
        <v>19</v>
      </c>
    </row>
    <row r="7" spans="1:5" ht="36" customHeight="1" thickBot="1" x14ac:dyDescent="0.35">
      <c r="A7" s="132" t="s">
        <v>60</v>
      </c>
      <c r="B7" s="133"/>
      <c r="C7" s="134"/>
      <c r="D7" s="6">
        <f>D8+D14+D17+D22+D25+D28+D31</f>
        <v>30</v>
      </c>
      <c r="E7" s="3"/>
    </row>
    <row r="8" spans="1:5" ht="22.5" customHeight="1" x14ac:dyDescent="0.3">
      <c r="A8" s="7" t="s">
        <v>0</v>
      </c>
      <c r="B8" s="135" t="s">
        <v>18</v>
      </c>
      <c r="C8" s="136"/>
      <c r="D8" s="8">
        <f>D9+D10+D11+D12+D13</f>
        <v>5</v>
      </c>
      <c r="E8" s="84" t="s">
        <v>20</v>
      </c>
    </row>
    <row r="9" spans="1:5" s="11" customFormat="1" ht="30.75" customHeight="1" x14ac:dyDescent="0.3">
      <c r="A9" s="137"/>
      <c r="B9" s="138" t="s">
        <v>62</v>
      </c>
      <c r="C9" s="139"/>
      <c r="D9" s="9">
        <v>1</v>
      </c>
      <c r="E9" s="10"/>
    </row>
    <row r="10" spans="1:5" s="11" customFormat="1" ht="28.5" customHeight="1" x14ac:dyDescent="0.3">
      <c r="A10" s="137"/>
      <c r="B10" s="138" t="s">
        <v>63</v>
      </c>
      <c r="C10" s="139"/>
      <c r="D10" s="9">
        <v>1</v>
      </c>
      <c r="E10" s="10"/>
    </row>
    <row r="11" spans="1:5" s="11" customFormat="1" ht="28.5" customHeight="1" x14ac:dyDescent="0.3">
      <c r="A11" s="69"/>
      <c r="B11" s="138" t="s">
        <v>68</v>
      </c>
      <c r="C11" s="139"/>
      <c r="D11" s="9">
        <v>1</v>
      </c>
      <c r="E11" s="10"/>
    </row>
    <row r="12" spans="1:5" s="11" customFormat="1" ht="28.5" customHeight="1" x14ac:dyDescent="0.3">
      <c r="A12" s="69"/>
      <c r="B12" s="138" t="s">
        <v>69</v>
      </c>
      <c r="C12" s="139"/>
      <c r="D12" s="9">
        <v>1</v>
      </c>
      <c r="E12" s="10"/>
    </row>
    <row r="13" spans="1:5" s="11" customFormat="1" ht="33" customHeight="1" x14ac:dyDescent="0.3">
      <c r="A13" s="35"/>
      <c r="B13" s="138" t="s">
        <v>51</v>
      </c>
      <c r="C13" s="139"/>
      <c r="D13" s="9">
        <v>1</v>
      </c>
      <c r="E13" s="10"/>
    </row>
    <row r="14" spans="1:5" ht="24.75" customHeight="1" x14ac:dyDescent="0.3">
      <c r="A14" s="12" t="s">
        <v>1</v>
      </c>
      <c r="B14" s="121" t="s">
        <v>32</v>
      </c>
      <c r="C14" s="122"/>
      <c r="D14" s="59">
        <f>D15+D16</f>
        <v>8</v>
      </c>
      <c r="E14" s="83" t="s">
        <v>20</v>
      </c>
    </row>
    <row r="15" spans="1:5" ht="48.75" customHeight="1" x14ac:dyDescent="0.3">
      <c r="A15" s="144"/>
      <c r="B15" s="125" t="s">
        <v>70</v>
      </c>
      <c r="C15" s="126"/>
      <c r="D15" s="23">
        <v>4</v>
      </c>
      <c r="E15" s="13"/>
    </row>
    <row r="16" spans="1:5" ht="13.5" customHeight="1" x14ac:dyDescent="0.3">
      <c r="A16" s="145"/>
      <c r="B16" s="125" t="s">
        <v>71</v>
      </c>
      <c r="C16" s="126"/>
      <c r="D16" s="9">
        <v>4</v>
      </c>
      <c r="E16" s="14"/>
    </row>
    <row r="17" spans="1:256" ht="21" customHeight="1" x14ac:dyDescent="0.3">
      <c r="A17" s="12" t="s">
        <v>45</v>
      </c>
      <c r="B17" s="121" t="s">
        <v>44</v>
      </c>
      <c r="C17" s="122"/>
      <c r="D17" s="16">
        <v>4</v>
      </c>
      <c r="E17" s="80" t="s">
        <v>21</v>
      </c>
    </row>
    <row r="18" spans="1:256" s="11" customFormat="1" ht="15" customHeight="1" x14ac:dyDescent="0.3">
      <c r="A18" s="129"/>
      <c r="B18" s="138" t="s">
        <v>126</v>
      </c>
      <c r="C18" s="139"/>
      <c r="D18" s="23">
        <v>0</v>
      </c>
      <c r="E18" s="10"/>
    </row>
    <row r="19" spans="1:256" s="11" customFormat="1" ht="19.5" customHeight="1" x14ac:dyDescent="0.3">
      <c r="A19" s="137"/>
      <c r="B19" s="138" t="s">
        <v>127</v>
      </c>
      <c r="C19" s="139"/>
      <c r="D19" s="23">
        <v>2</v>
      </c>
      <c r="E19" s="10"/>
    </row>
    <row r="20" spans="1:256" s="11" customFormat="1" ht="16.5" customHeight="1" x14ac:dyDescent="0.3">
      <c r="A20" s="137"/>
      <c r="B20" s="138" t="s">
        <v>128</v>
      </c>
      <c r="C20" s="139"/>
      <c r="D20" s="23">
        <v>3</v>
      </c>
      <c r="E20" s="10"/>
    </row>
    <row r="21" spans="1:256" s="11" customFormat="1" ht="16.5" customHeight="1" x14ac:dyDescent="0.3">
      <c r="A21" s="35"/>
      <c r="B21" s="138" t="s">
        <v>129</v>
      </c>
      <c r="C21" s="139"/>
      <c r="D21" s="23">
        <v>4</v>
      </c>
      <c r="E21" s="10"/>
    </row>
    <row r="22" spans="1:256" s="11" customFormat="1" ht="54" customHeight="1" x14ac:dyDescent="0.3">
      <c r="A22" s="71">
        <v>1.4</v>
      </c>
      <c r="B22" s="142" t="s">
        <v>72</v>
      </c>
      <c r="C22" s="143"/>
      <c r="D22" s="82">
        <f>SUM(D23:D24)</f>
        <v>6</v>
      </c>
      <c r="E22" s="81" t="s">
        <v>20</v>
      </c>
    </row>
    <row r="23" spans="1:256" s="11" customFormat="1" ht="34.5" customHeight="1" x14ac:dyDescent="0.3">
      <c r="A23" s="69"/>
      <c r="B23" s="138" t="s">
        <v>73</v>
      </c>
      <c r="C23" s="139"/>
      <c r="D23" s="9">
        <v>3</v>
      </c>
      <c r="E23" s="10"/>
    </row>
    <row r="24" spans="1:256" s="11" customFormat="1" ht="17.25" customHeight="1" x14ac:dyDescent="0.3">
      <c r="A24" s="69"/>
      <c r="B24" s="138" t="s">
        <v>74</v>
      </c>
      <c r="C24" s="139"/>
      <c r="D24" s="9">
        <v>3</v>
      </c>
      <c r="E24" s="10"/>
    </row>
    <row r="25" spans="1:256" s="11" customFormat="1" ht="47.25" customHeight="1" x14ac:dyDescent="0.3">
      <c r="A25" s="18" t="s">
        <v>46</v>
      </c>
      <c r="B25" s="121" t="s">
        <v>75</v>
      </c>
      <c r="C25" s="122"/>
      <c r="D25" s="16">
        <v>2</v>
      </c>
      <c r="E25" s="80" t="s">
        <v>21</v>
      </c>
    </row>
    <row r="26" spans="1:256" s="11" customFormat="1" ht="30" customHeight="1" x14ac:dyDescent="0.3">
      <c r="A26" s="129"/>
      <c r="B26" s="138" t="s">
        <v>133</v>
      </c>
      <c r="C26" s="139"/>
      <c r="D26" s="9">
        <v>1</v>
      </c>
      <c r="E26" s="10"/>
    </row>
    <row r="27" spans="1:256" s="11" customFormat="1" ht="30" customHeight="1" x14ac:dyDescent="0.3">
      <c r="A27" s="130"/>
      <c r="B27" s="138" t="s">
        <v>124</v>
      </c>
      <c r="C27" s="139"/>
      <c r="D27" s="9">
        <v>2</v>
      </c>
      <c r="E27" s="10"/>
    </row>
    <row r="28" spans="1:256" s="11" customFormat="1" ht="29.25" customHeight="1" x14ac:dyDescent="0.3">
      <c r="A28" s="18" t="s">
        <v>47</v>
      </c>
      <c r="B28" s="121" t="s">
        <v>30</v>
      </c>
      <c r="C28" s="122"/>
      <c r="D28" s="16">
        <v>2</v>
      </c>
      <c r="E28" s="80" t="s">
        <v>21</v>
      </c>
    </row>
    <row r="29" spans="1:256" s="11" customFormat="1" ht="32.25" customHeight="1" x14ac:dyDescent="0.3">
      <c r="A29" s="19"/>
      <c r="B29" s="138" t="s">
        <v>81</v>
      </c>
      <c r="C29" s="139"/>
      <c r="D29" s="9">
        <v>1</v>
      </c>
      <c r="E29" s="62"/>
    </row>
    <row r="30" spans="1:256" s="11" customFormat="1" ht="30" customHeight="1" thickBot="1" x14ac:dyDescent="0.35">
      <c r="A30" s="19"/>
      <c r="B30" s="138" t="s">
        <v>82</v>
      </c>
      <c r="C30" s="139"/>
      <c r="D30" s="60">
        <v>2</v>
      </c>
      <c r="E30" s="61"/>
      <c r="F30" s="150"/>
      <c r="G30" s="122"/>
      <c r="H30" s="16"/>
      <c r="I30" s="18"/>
      <c r="J30" s="121"/>
      <c r="K30" s="122"/>
      <c r="L30" s="16"/>
      <c r="M30" s="18"/>
      <c r="N30" s="121"/>
      <c r="O30" s="122"/>
      <c r="P30" s="16"/>
      <c r="Q30" s="18"/>
      <c r="R30" s="121"/>
      <c r="S30" s="122"/>
      <c r="T30" s="16"/>
      <c r="U30" s="18"/>
      <c r="V30" s="121"/>
      <c r="W30" s="122"/>
      <c r="X30" s="16"/>
      <c r="Y30" s="18"/>
      <c r="Z30" s="121"/>
      <c r="AA30" s="122"/>
      <c r="AB30" s="16"/>
      <c r="AC30" s="18"/>
      <c r="AD30" s="121"/>
      <c r="AE30" s="122"/>
      <c r="AF30" s="16"/>
      <c r="AG30" s="18"/>
      <c r="AH30" s="121"/>
      <c r="AI30" s="122"/>
      <c r="AJ30" s="16"/>
      <c r="AK30" s="18"/>
      <c r="AL30" s="121"/>
      <c r="AM30" s="122"/>
      <c r="AN30" s="16"/>
      <c r="AO30" s="18"/>
      <c r="AP30" s="121"/>
      <c r="AQ30" s="122"/>
      <c r="AR30" s="16"/>
      <c r="AS30" s="18"/>
      <c r="AT30" s="121"/>
      <c r="AU30" s="122"/>
      <c r="AV30" s="16"/>
      <c r="AW30" s="18"/>
      <c r="AX30" s="121"/>
      <c r="AY30" s="122"/>
      <c r="AZ30" s="16"/>
      <c r="BA30" s="18"/>
      <c r="BB30" s="121"/>
      <c r="BC30" s="122"/>
      <c r="BD30" s="16"/>
      <c r="BE30" s="18"/>
      <c r="BF30" s="121"/>
      <c r="BG30" s="122"/>
      <c r="BH30" s="16"/>
      <c r="BI30" s="18"/>
      <c r="BJ30" s="121"/>
      <c r="BK30" s="122"/>
      <c r="BL30" s="16"/>
      <c r="BM30" s="18"/>
      <c r="BN30" s="121"/>
      <c r="BO30" s="122"/>
      <c r="BP30" s="16"/>
      <c r="BQ30" s="18"/>
      <c r="BR30" s="121"/>
      <c r="BS30" s="122"/>
      <c r="BT30" s="16"/>
      <c r="BU30" s="18"/>
      <c r="BV30" s="121"/>
      <c r="BW30" s="122"/>
      <c r="BX30" s="16">
        <f>BX37</f>
        <v>0</v>
      </c>
      <c r="BY30" s="18">
        <v>1.6</v>
      </c>
      <c r="BZ30" s="121" t="s">
        <v>30</v>
      </c>
      <c r="CA30" s="122"/>
      <c r="CB30" s="16">
        <f>CB37</f>
        <v>0</v>
      </c>
      <c r="CC30" s="18">
        <v>1.6</v>
      </c>
      <c r="CD30" s="121" t="s">
        <v>30</v>
      </c>
      <c r="CE30" s="122"/>
      <c r="CF30" s="16">
        <f>CF37</f>
        <v>0</v>
      </c>
      <c r="CG30" s="18">
        <v>1.6</v>
      </c>
      <c r="CH30" s="121" t="s">
        <v>30</v>
      </c>
      <c r="CI30" s="122"/>
      <c r="CJ30" s="16">
        <f>CJ37</f>
        <v>0</v>
      </c>
      <c r="CK30" s="18">
        <v>1.6</v>
      </c>
      <c r="CL30" s="121" t="s">
        <v>30</v>
      </c>
      <c r="CM30" s="122"/>
      <c r="CN30" s="16">
        <f>CN37</f>
        <v>0</v>
      </c>
      <c r="CO30" s="18">
        <v>1.6</v>
      </c>
      <c r="CP30" s="121" t="s">
        <v>30</v>
      </c>
      <c r="CQ30" s="122"/>
      <c r="CR30" s="16">
        <f>CR37</f>
        <v>0</v>
      </c>
      <c r="CS30" s="18">
        <v>1.6</v>
      </c>
      <c r="CT30" s="121" t="s">
        <v>30</v>
      </c>
      <c r="CU30" s="122"/>
      <c r="CV30" s="16">
        <f>CV37</f>
        <v>0</v>
      </c>
      <c r="CW30" s="18">
        <v>1.6</v>
      </c>
      <c r="CX30" s="121" t="s">
        <v>30</v>
      </c>
      <c r="CY30" s="122"/>
      <c r="CZ30" s="16">
        <f>CZ37</f>
        <v>0</v>
      </c>
      <c r="DA30" s="18">
        <v>1.6</v>
      </c>
      <c r="DB30" s="121" t="s">
        <v>30</v>
      </c>
      <c r="DC30" s="122"/>
      <c r="DD30" s="16">
        <f>DD37</f>
        <v>0</v>
      </c>
      <c r="DE30" s="18">
        <v>1.6</v>
      </c>
      <c r="DF30" s="121" t="s">
        <v>30</v>
      </c>
      <c r="DG30" s="122"/>
      <c r="DH30" s="16">
        <f>DH37</f>
        <v>0</v>
      </c>
      <c r="DI30" s="18">
        <v>1.6</v>
      </c>
      <c r="DJ30" s="121" t="s">
        <v>30</v>
      </c>
      <c r="DK30" s="122"/>
      <c r="DL30" s="16">
        <f>DL37</f>
        <v>0</v>
      </c>
      <c r="DM30" s="18">
        <v>1.6</v>
      </c>
      <c r="DN30" s="121" t="s">
        <v>30</v>
      </c>
      <c r="DO30" s="122"/>
      <c r="DP30" s="16">
        <f>DP37</f>
        <v>0</v>
      </c>
      <c r="DQ30" s="18">
        <v>1.6</v>
      </c>
      <c r="DR30" s="121" t="s">
        <v>30</v>
      </c>
      <c r="DS30" s="122"/>
      <c r="DT30" s="16">
        <f>DT37</f>
        <v>0</v>
      </c>
      <c r="DU30" s="18">
        <v>1.6</v>
      </c>
      <c r="DV30" s="121" t="s">
        <v>30</v>
      </c>
      <c r="DW30" s="122"/>
      <c r="DX30" s="16">
        <f>DX37</f>
        <v>0</v>
      </c>
      <c r="DY30" s="18">
        <v>1.6</v>
      </c>
      <c r="DZ30" s="121" t="s">
        <v>30</v>
      </c>
      <c r="EA30" s="122"/>
      <c r="EB30" s="16">
        <f>EB37</f>
        <v>0</v>
      </c>
      <c r="EC30" s="18">
        <v>1.6</v>
      </c>
      <c r="ED30" s="121" t="s">
        <v>30</v>
      </c>
      <c r="EE30" s="122"/>
      <c r="EF30" s="16">
        <f>EF37</f>
        <v>0</v>
      </c>
      <c r="EG30" s="18">
        <v>1.6</v>
      </c>
      <c r="EH30" s="121" t="s">
        <v>30</v>
      </c>
      <c r="EI30" s="122"/>
      <c r="EJ30" s="16">
        <f>EJ37</f>
        <v>0</v>
      </c>
      <c r="EK30" s="18">
        <v>1.6</v>
      </c>
      <c r="EL30" s="121" t="s">
        <v>30</v>
      </c>
      <c r="EM30" s="122"/>
      <c r="EN30" s="16">
        <f>EN37</f>
        <v>0</v>
      </c>
      <c r="EO30" s="18">
        <v>1.6</v>
      </c>
      <c r="EP30" s="121" t="s">
        <v>30</v>
      </c>
      <c r="EQ30" s="122"/>
      <c r="ER30" s="16">
        <f>ER37</f>
        <v>0</v>
      </c>
      <c r="ES30" s="18">
        <v>1.6</v>
      </c>
      <c r="ET30" s="121" t="s">
        <v>30</v>
      </c>
      <c r="EU30" s="122"/>
      <c r="EV30" s="16">
        <f>EV37</f>
        <v>0</v>
      </c>
      <c r="EW30" s="18">
        <v>1.6</v>
      </c>
      <c r="EX30" s="121" t="s">
        <v>30</v>
      </c>
      <c r="EY30" s="122"/>
      <c r="EZ30" s="16">
        <f>EZ37</f>
        <v>0</v>
      </c>
      <c r="FA30" s="18">
        <v>1.6</v>
      </c>
      <c r="FB30" s="121" t="s">
        <v>30</v>
      </c>
      <c r="FC30" s="122"/>
      <c r="FD30" s="16">
        <f>FD37</f>
        <v>0</v>
      </c>
      <c r="FE30" s="18">
        <v>1.6</v>
      </c>
      <c r="FF30" s="121" t="s">
        <v>30</v>
      </c>
      <c r="FG30" s="122"/>
      <c r="FH30" s="16">
        <f>FH37</f>
        <v>0</v>
      </c>
      <c r="FI30" s="18">
        <v>1.6</v>
      </c>
      <c r="FJ30" s="121" t="s">
        <v>30</v>
      </c>
      <c r="FK30" s="122"/>
      <c r="FL30" s="16">
        <f>FL37</f>
        <v>0</v>
      </c>
      <c r="FM30" s="18">
        <v>1.6</v>
      </c>
      <c r="FN30" s="121" t="s">
        <v>30</v>
      </c>
      <c r="FO30" s="122"/>
      <c r="FP30" s="16">
        <f>FP37</f>
        <v>0</v>
      </c>
      <c r="FQ30" s="18">
        <v>1.6</v>
      </c>
      <c r="FR30" s="121" t="s">
        <v>30</v>
      </c>
      <c r="FS30" s="122"/>
      <c r="FT30" s="16">
        <f>FT37</f>
        <v>0</v>
      </c>
      <c r="FU30" s="18">
        <v>1.6</v>
      </c>
      <c r="FV30" s="121" t="s">
        <v>30</v>
      </c>
      <c r="FW30" s="122"/>
      <c r="FX30" s="16">
        <f>FX37</f>
        <v>0</v>
      </c>
      <c r="FY30" s="18">
        <v>1.6</v>
      </c>
      <c r="FZ30" s="121" t="s">
        <v>30</v>
      </c>
      <c r="GA30" s="122"/>
      <c r="GB30" s="16">
        <f>GB37</f>
        <v>0</v>
      </c>
      <c r="GC30" s="18">
        <v>1.6</v>
      </c>
      <c r="GD30" s="121" t="s">
        <v>30</v>
      </c>
      <c r="GE30" s="122"/>
      <c r="GF30" s="16">
        <f>GF37</f>
        <v>0</v>
      </c>
      <c r="GG30" s="18">
        <v>1.6</v>
      </c>
      <c r="GH30" s="121" t="s">
        <v>30</v>
      </c>
      <c r="GI30" s="122"/>
      <c r="GJ30" s="16">
        <f>GJ37</f>
        <v>0</v>
      </c>
      <c r="GK30" s="18">
        <v>1.6</v>
      </c>
      <c r="GL30" s="121" t="s">
        <v>30</v>
      </c>
      <c r="GM30" s="122"/>
      <c r="GN30" s="16">
        <f>GN37</f>
        <v>0</v>
      </c>
      <c r="GO30" s="18">
        <v>1.6</v>
      </c>
      <c r="GP30" s="121" t="s">
        <v>30</v>
      </c>
      <c r="GQ30" s="122"/>
      <c r="GR30" s="16">
        <f>GR37</f>
        <v>0</v>
      </c>
      <c r="GS30" s="18">
        <v>1.6</v>
      </c>
      <c r="GT30" s="121" t="s">
        <v>30</v>
      </c>
      <c r="GU30" s="122"/>
      <c r="GV30" s="16">
        <f>GV37</f>
        <v>0</v>
      </c>
      <c r="GW30" s="18">
        <v>1.6</v>
      </c>
      <c r="GX30" s="121" t="s">
        <v>30</v>
      </c>
      <c r="GY30" s="122"/>
      <c r="GZ30" s="16">
        <f>GZ37</f>
        <v>0</v>
      </c>
      <c r="HA30" s="18">
        <v>1.6</v>
      </c>
      <c r="HB30" s="121" t="s">
        <v>30</v>
      </c>
      <c r="HC30" s="122"/>
      <c r="HD30" s="16">
        <f>HD37</f>
        <v>0</v>
      </c>
      <c r="HE30" s="18">
        <v>1.6</v>
      </c>
      <c r="HF30" s="121" t="s">
        <v>30</v>
      </c>
      <c r="HG30" s="122"/>
      <c r="HH30" s="16">
        <f>HH37</f>
        <v>0</v>
      </c>
      <c r="HI30" s="18">
        <v>1.6</v>
      </c>
      <c r="HJ30" s="121" t="s">
        <v>30</v>
      </c>
      <c r="HK30" s="122"/>
      <c r="HL30" s="16">
        <f>HL37</f>
        <v>0</v>
      </c>
      <c r="HM30" s="18">
        <v>1.6</v>
      </c>
      <c r="HN30" s="121" t="s">
        <v>30</v>
      </c>
      <c r="HO30" s="122"/>
      <c r="HP30" s="16">
        <f>HP37</f>
        <v>0</v>
      </c>
      <c r="HQ30" s="18">
        <v>1.6</v>
      </c>
      <c r="HR30" s="121" t="s">
        <v>30</v>
      </c>
      <c r="HS30" s="122"/>
      <c r="HT30" s="16">
        <f>HT37</f>
        <v>0</v>
      </c>
      <c r="HU30" s="18">
        <v>1.6</v>
      </c>
      <c r="HV30" s="121" t="s">
        <v>30</v>
      </c>
      <c r="HW30" s="122"/>
      <c r="HX30" s="16">
        <f>HX37</f>
        <v>0</v>
      </c>
      <c r="HY30" s="18">
        <v>1.6</v>
      </c>
      <c r="HZ30" s="121" t="s">
        <v>30</v>
      </c>
      <c r="IA30" s="122"/>
      <c r="IB30" s="16">
        <f>IB37</f>
        <v>0</v>
      </c>
      <c r="IC30" s="18">
        <v>1.6</v>
      </c>
      <c r="ID30" s="121" t="s">
        <v>30</v>
      </c>
      <c r="IE30" s="122"/>
      <c r="IF30" s="16">
        <f>IF37</f>
        <v>0</v>
      </c>
      <c r="IG30" s="18">
        <v>1.6</v>
      </c>
      <c r="IH30" s="121" t="s">
        <v>30</v>
      </c>
      <c r="II30" s="122"/>
      <c r="IJ30" s="16">
        <f>IJ37</f>
        <v>0</v>
      </c>
      <c r="IK30" s="18">
        <v>1.6</v>
      </c>
      <c r="IL30" s="121" t="s">
        <v>30</v>
      </c>
      <c r="IM30" s="122"/>
      <c r="IN30" s="16">
        <f>IN37</f>
        <v>0</v>
      </c>
      <c r="IO30" s="18">
        <v>1.6</v>
      </c>
      <c r="IP30" s="121" t="s">
        <v>30</v>
      </c>
      <c r="IQ30" s="122"/>
      <c r="IR30" s="16">
        <f>IR37</f>
        <v>0</v>
      </c>
      <c r="IS30" s="18">
        <v>1.6</v>
      </c>
      <c r="IT30" s="121" t="s">
        <v>30</v>
      </c>
      <c r="IU30" s="122"/>
      <c r="IV30" s="16">
        <f>IV37</f>
        <v>0</v>
      </c>
    </row>
    <row r="31" spans="1:256" s="11" customFormat="1" ht="54" customHeight="1" thickBot="1" x14ac:dyDescent="0.35">
      <c r="A31" s="72" t="s">
        <v>80</v>
      </c>
      <c r="B31" s="146" t="s">
        <v>76</v>
      </c>
      <c r="C31" s="147"/>
      <c r="D31" s="73">
        <v>3</v>
      </c>
      <c r="E31" s="74" t="s">
        <v>20</v>
      </c>
      <c r="F31" s="48"/>
      <c r="G31" s="48"/>
      <c r="H31" s="49"/>
      <c r="I31" s="50"/>
      <c r="J31" s="48"/>
      <c r="K31" s="48"/>
      <c r="L31" s="49"/>
      <c r="M31" s="50"/>
      <c r="N31" s="48"/>
      <c r="O31" s="48"/>
      <c r="P31" s="49"/>
      <c r="Q31" s="50"/>
      <c r="R31" s="48"/>
      <c r="S31" s="48"/>
      <c r="T31" s="49"/>
      <c r="U31" s="50"/>
      <c r="V31" s="48"/>
      <c r="W31" s="48"/>
      <c r="X31" s="49"/>
      <c r="Y31" s="50"/>
      <c r="Z31" s="48"/>
      <c r="AA31" s="48"/>
      <c r="AB31" s="49"/>
      <c r="AC31" s="50"/>
      <c r="AD31" s="48"/>
      <c r="AE31" s="48"/>
      <c r="AF31" s="49"/>
      <c r="AG31" s="50"/>
      <c r="AH31" s="48"/>
      <c r="AI31" s="48"/>
      <c r="AJ31" s="49"/>
      <c r="AK31" s="50"/>
      <c r="AL31" s="48"/>
      <c r="AM31" s="48"/>
      <c r="AN31" s="49"/>
      <c r="AO31" s="50"/>
      <c r="AP31" s="48"/>
      <c r="AQ31" s="48"/>
      <c r="AR31" s="49"/>
      <c r="AS31" s="50"/>
      <c r="AT31" s="48"/>
      <c r="AU31" s="48"/>
      <c r="AV31" s="49"/>
      <c r="AW31" s="50"/>
      <c r="AX31" s="48"/>
      <c r="AY31" s="48"/>
      <c r="AZ31" s="49"/>
      <c r="BA31" s="50"/>
      <c r="BB31" s="48"/>
      <c r="BC31" s="48"/>
      <c r="BD31" s="49"/>
      <c r="BE31" s="50"/>
      <c r="BF31" s="48"/>
      <c r="BG31" s="48"/>
      <c r="BH31" s="49"/>
      <c r="BI31" s="50"/>
      <c r="BJ31" s="48"/>
      <c r="BK31" s="48"/>
      <c r="BL31" s="49"/>
      <c r="BM31" s="50"/>
      <c r="BN31" s="48"/>
      <c r="BO31" s="48"/>
      <c r="BP31" s="49"/>
      <c r="BQ31" s="50"/>
      <c r="BR31" s="48"/>
      <c r="BS31" s="48"/>
      <c r="BT31" s="49"/>
      <c r="BU31" s="50"/>
      <c r="BV31" s="48"/>
      <c r="BW31" s="48"/>
      <c r="BX31" s="49"/>
      <c r="BY31" s="50"/>
      <c r="BZ31" s="48"/>
      <c r="CA31" s="48"/>
      <c r="CB31" s="49"/>
      <c r="CC31" s="50"/>
      <c r="CD31" s="48"/>
      <c r="CE31" s="48"/>
      <c r="CF31" s="49"/>
      <c r="CG31" s="50"/>
      <c r="CH31" s="48"/>
      <c r="CI31" s="48"/>
      <c r="CJ31" s="49"/>
      <c r="CK31" s="50"/>
      <c r="CL31" s="48"/>
      <c r="CM31" s="48"/>
      <c r="CN31" s="49"/>
      <c r="CO31" s="50"/>
      <c r="CP31" s="48"/>
      <c r="CQ31" s="48"/>
      <c r="CR31" s="49"/>
      <c r="CS31" s="50"/>
      <c r="CT31" s="48"/>
      <c r="CU31" s="48"/>
      <c r="CV31" s="49"/>
      <c r="CW31" s="50"/>
      <c r="CX31" s="48"/>
      <c r="CY31" s="48"/>
      <c r="CZ31" s="49"/>
      <c r="DA31" s="50"/>
      <c r="DB31" s="48"/>
      <c r="DC31" s="48"/>
      <c r="DD31" s="49"/>
      <c r="DE31" s="50"/>
      <c r="DF31" s="48"/>
      <c r="DG31" s="48"/>
      <c r="DH31" s="49"/>
      <c r="DI31" s="50"/>
      <c r="DJ31" s="48"/>
      <c r="DK31" s="48"/>
      <c r="DL31" s="49"/>
      <c r="DM31" s="50"/>
      <c r="DN31" s="48"/>
      <c r="DO31" s="48"/>
      <c r="DP31" s="49"/>
      <c r="DQ31" s="50"/>
      <c r="DR31" s="48"/>
      <c r="DS31" s="48"/>
      <c r="DT31" s="49"/>
      <c r="DU31" s="50"/>
      <c r="DV31" s="48"/>
      <c r="DW31" s="48"/>
      <c r="DX31" s="49"/>
      <c r="DY31" s="50"/>
      <c r="DZ31" s="48"/>
      <c r="EA31" s="48"/>
      <c r="EB31" s="49"/>
      <c r="EC31" s="50"/>
      <c r="ED31" s="48"/>
      <c r="EE31" s="48"/>
      <c r="EF31" s="49"/>
      <c r="EG31" s="50"/>
      <c r="EH31" s="48"/>
      <c r="EI31" s="48"/>
      <c r="EJ31" s="49"/>
      <c r="EK31" s="50"/>
      <c r="EL31" s="48"/>
      <c r="EM31" s="48"/>
      <c r="EN31" s="49"/>
      <c r="EO31" s="50"/>
      <c r="EP31" s="48"/>
      <c r="EQ31" s="48"/>
      <c r="ER31" s="49"/>
      <c r="ES31" s="50"/>
      <c r="ET31" s="48"/>
      <c r="EU31" s="48"/>
      <c r="EV31" s="49"/>
      <c r="EW31" s="50"/>
      <c r="EX31" s="48"/>
      <c r="EY31" s="48"/>
      <c r="EZ31" s="49"/>
      <c r="FA31" s="50"/>
      <c r="FB31" s="48"/>
      <c r="FC31" s="48"/>
      <c r="FD31" s="49"/>
      <c r="FE31" s="50"/>
      <c r="FF31" s="48"/>
      <c r="FG31" s="48"/>
      <c r="FH31" s="49"/>
      <c r="FI31" s="50"/>
      <c r="FJ31" s="48"/>
      <c r="FK31" s="48"/>
      <c r="FL31" s="49"/>
      <c r="FM31" s="50"/>
      <c r="FN31" s="48"/>
      <c r="FO31" s="48"/>
      <c r="FP31" s="49"/>
      <c r="FQ31" s="50"/>
      <c r="FR31" s="48"/>
      <c r="FS31" s="48"/>
      <c r="FT31" s="49"/>
      <c r="FU31" s="50"/>
      <c r="FV31" s="48"/>
      <c r="FW31" s="48"/>
      <c r="FX31" s="49"/>
      <c r="FY31" s="50"/>
      <c r="FZ31" s="48"/>
      <c r="GA31" s="48"/>
      <c r="GB31" s="49"/>
      <c r="GC31" s="50"/>
      <c r="GD31" s="48"/>
      <c r="GE31" s="48"/>
      <c r="GF31" s="49"/>
      <c r="GG31" s="50"/>
      <c r="GH31" s="48"/>
      <c r="GI31" s="48"/>
      <c r="GJ31" s="49"/>
      <c r="GK31" s="50"/>
      <c r="GL31" s="48"/>
      <c r="GM31" s="48"/>
      <c r="GN31" s="49"/>
      <c r="GO31" s="50"/>
      <c r="GP31" s="48"/>
      <c r="GQ31" s="48"/>
      <c r="GR31" s="49"/>
      <c r="GS31" s="50"/>
      <c r="GT31" s="48"/>
      <c r="GU31" s="48"/>
      <c r="GV31" s="49"/>
      <c r="GW31" s="50"/>
      <c r="GX31" s="48"/>
      <c r="GY31" s="48"/>
      <c r="GZ31" s="49"/>
      <c r="HA31" s="50"/>
      <c r="HB31" s="48"/>
      <c r="HC31" s="48"/>
      <c r="HD31" s="49"/>
      <c r="HE31" s="50"/>
      <c r="HF31" s="48"/>
      <c r="HG31" s="48"/>
      <c r="HH31" s="49"/>
      <c r="HI31" s="50"/>
      <c r="HJ31" s="48"/>
      <c r="HK31" s="48"/>
      <c r="HL31" s="49"/>
      <c r="HM31" s="50"/>
      <c r="HN31" s="48"/>
      <c r="HO31" s="48"/>
      <c r="HP31" s="49"/>
      <c r="HQ31" s="50"/>
      <c r="HR31" s="48"/>
      <c r="HS31" s="48"/>
      <c r="HT31" s="49"/>
      <c r="HU31" s="50"/>
      <c r="HV31" s="48"/>
      <c r="HW31" s="48"/>
      <c r="HX31" s="49"/>
      <c r="HY31" s="50"/>
      <c r="HZ31" s="48"/>
      <c r="IA31" s="48"/>
      <c r="IB31" s="49"/>
      <c r="IC31" s="50"/>
      <c r="ID31" s="48"/>
      <c r="IE31" s="48"/>
      <c r="IF31" s="49"/>
      <c r="IG31" s="50"/>
      <c r="IH31" s="48"/>
      <c r="II31" s="48"/>
      <c r="IJ31" s="49"/>
      <c r="IK31" s="50"/>
      <c r="IL31" s="48"/>
      <c r="IM31" s="48"/>
      <c r="IN31" s="49"/>
      <c r="IO31" s="50"/>
      <c r="IP31" s="48"/>
      <c r="IQ31" s="48"/>
      <c r="IR31" s="49"/>
      <c r="IS31" s="50"/>
      <c r="IT31" s="48"/>
      <c r="IU31" s="48"/>
      <c r="IV31" s="49"/>
    </row>
    <row r="32" spans="1:256" s="11" customFormat="1" ht="30" customHeight="1" x14ac:dyDescent="0.3">
      <c r="A32" s="75"/>
      <c r="B32" s="148" t="s">
        <v>77</v>
      </c>
      <c r="C32" s="148"/>
      <c r="D32" s="76">
        <v>1</v>
      </c>
      <c r="E32" s="77"/>
      <c r="F32" s="48"/>
      <c r="G32" s="48"/>
      <c r="H32" s="49"/>
      <c r="I32" s="50"/>
      <c r="J32" s="48"/>
      <c r="K32" s="48"/>
      <c r="L32" s="49"/>
      <c r="M32" s="50"/>
      <c r="N32" s="48"/>
      <c r="O32" s="48"/>
      <c r="P32" s="49"/>
      <c r="Q32" s="50"/>
      <c r="R32" s="48"/>
      <c r="S32" s="48"/>
      <c r="T32" s="49"/>
      <c r="U32" s="50"/>
      <c r="V32" s="48"/>
      <c r="W32" s="48"/>
      <c r="X32" s="49"/>
      <c r="Y32" s="50"/>
      <c r="Z32" s="48"/>
      <c r="AA32" s="48"/>
      <c r="AB32" s="49"/>
      <c r="AC32" s="50"/>
      <c r="AD32" s="48"/>
      <c r="AE32" s="48"/>
      <c r="AF32" s="49"/>
      <c r="AG32" s="50"/>
      <c r="AH32" s="48"/>
      <c r="AI32" s="48"/>
      <c r="AJ32" s="49"/>
      <c r="AK32" s="50"/>
      <c r="AL32" s="48"/>
      <c r="AM32" s="48"/>
      <c r="AN32" s="49"/>
      <c r="AO32" s="50"/>
      <c r="AP32" s="48"/>
      <c r="AQ32" s="48"/>
      <c r="AR32" s="49"/>
      <c r="AS32" s="50"/>
      <c r="AT32" s="48"/>
      <c r="AU32" s="48"/>
      <c r="AV32" s="49"/>
      <c r="AW32" s="50"/>
      <c r="AX32" s="48"/>
      <c r="AY32" s="48"/>
      <c r="AZ32" s="49"/>
      <c r="BA32" s="50"/>
      <c r="BB32" s="48"/>
      <c r="BC32" s="48"/>
      <c r="BD32" s="49"/>
      <c r="BE32" s="50"/>
      <c r="BF32" s="48"/>
      <c r="BG32" s="48"/>
      <c r="BH32" s="49"/>
      <c r="BI32" s="50"/>
      <c r="BJ32" s="48"/>
      <c r="BK32" s="48"/>
      <c r="BL32" s="49"/>
      <c r="BM32" s="50"/>
      <c r="BN32" s="48"/>
      <c r="BO32" s="48"/>
      <c r="BP32" s="49"/>
      <c r="BQ32" s="50"/>
      <c r="BR32" s="48"/>
      <c r="BS32" s="48"/>
      <c r="BT32" s="49"/>
      <c r="BU32" s="50"/>
      <c r="BV32" s="48"/>
      <c r="BW32" s="48"/>
      <c r="BX32" s="49"/>
      <c r="BY32" s="50"/>
      <c r="BZ32" s="48"/>
      <c r="CA32" s="48"/>
      <c r="CB32" s="49"/>
      <c r="CC32" s="50"/>
      <c r="CD32" s="48"/>
      <c r="CE32" s="48"/>
      <c r="CF32" s="49"/>
      <c r="CG32" s="50"/>
      <c r="CH32" s="48"/>
      <c r="CI32" s="48"/>
      <c r="CJ32" s="49"/>
      <c r="CK32" s="50"/>
      <c r="CL32" s="48"/>
      <c r="CM32" s="48"/>
      <c r="CN32" s="49"/>
      <c r="CO32" s="50"/>
      <c r="CP32" s="48"/>
      <c r="CQ32" s="48"/>
      <c r="CR32" s="49"/>
      <c r="CS32" s="50"/>
      <c r="CT32" s="48"/>
      <c r="CU32" s="48"/>
      <c r="CV32" s="49"/>
      <c r="CW32" s="50"/>
      <c r="CX32" s="48"/>
      <c r="CY32" s="48"/>
      <c r="CZ32" s="49"/>
      <c r="DA32" s="50"/>
      <c r="DB32" s="48"/>
      <c r="DC32" s="48"/>
      <c r="DD32" s="49"/>
      <c r="DE32" s="50"/>
      <c r="DF32" s="48"/>
      <c r="DG32" s="48"/>
      <c r="DH32" s="49"/>
      <c r="DI32" s="50"/>
      <c r="DJ32" s="48"/>
      <c r="DK32" s="48"/>
      <c r="DL32" s="49"/>
      <c r="DM32" s="50"/>
      <c r="DN32" s="48"/>
      <c r="DO32" s="48"/>
      <c r="DP32" s="49"/>
      <c r="DQ32" s="50"/>
      <c r="DR32" s="48"/>
      <c r="DS32" s="48"/>
      <c r="DT32" s="49"/>
      <c r="DU32" s="50"/>
      <c r="DV32" s="48"/>
      <c r="DW32" s="48"/>
      <c r="DX32" s="49"/>
      <c r="DY32" s="50"/>
      <c r="DZ32" s="48"/>
      <c r="EA32" s="48"/>
      <c r="EB32" s="49"/>
      <c r="EC32" s="50"/>
      <c r="ED32" s="48"/>
      <c r="EE32" s="48"/>
      <c r="EF32" s="49"/>
      <c r="EG32" s="50"/>
      <c r="EH32" s="48"/>
      <c r="EI32" s="48"/>
      <c r="EJ32" s="49"/>
      <c r="EK32" s="50"/>
      <c r="EL32" s="48"/>
      <c r="EM32" s="48"/>
      <c r="EN32" s="49"/>
      <c r="EO32" s="50"/>
      <c r="EP32" s="48"/>
      <c r="EQ32" s="48"/>
      <c r="ER32" s="49"/>
      <c r="ES32" s="50"/>
      <c r="ET32" s="48"/>
      <c r="EU32" s="48"/>
      <c r="EV32" s="49"/>
      <c r="EW32" s="50"/>
      <c r="EX32" s="48"/>
      <c r="EY32" s="48"/>
      <c r="EZ32" s="49"/>
      <c r="FA32" s="50"/>
      <c r="FB32" s="48"/>
      <c r="FC32" s="48"/>
      <c r="FD32" s="49"/>
      <c r="FE32" s="50"/>
      <c r="FF32" s="48"/>
      <c r="FG32" s="48"/>
      <c r="FH32" s="49"/>
      <c r="FI32" s="50"/>
      <c r="FJ32" s="48"/>
      <c r="FK32" s="48"/>
      <c r="FL32" s="49"/>
      <c r="FM32" s="50"/>
      <c r="FN32" s="48"/>
      <c r="FO32" s="48"/>
      <c r="FP32" s="49"/>
      <c r="FQ32" s="50"/>
      <c r="FR32" s="48"/>
      <c r="FS32" s="48"/>
      <c r="FT32" s="49"/>
      <c r="FU32" s="50"/>
      <c r="FV32" s="48"/>
      <c r="FW32" s="48"/>
      <c r="FX32" s="49"/>
      <c r="FY32" s="50"/>
      <c r="FZ32" s="48"/>
      <c r="GA32" s="48"/>
      <c r="GB32" s="49"/>
      <c r="GC32" s="50"/>
      <c r="GD32" s="48"/>
      <c r="GE32" s="48"/>
      <c r="GF32" s="49"/>
      <c r="GG32" s="50"/>
      <c r="GH32" s="48"/>
      <c r="GI32" s="48"/>
      <c r="GJ32" s="49"/>
      <c r="GK32" s="50"/>
      <c r="GL32" s="48"/>
      <c r="GM32" s="48"/>
      <c r="GN32" s="49"/>
      <c r="GO32" s="50"/>
      <c r="GP32" s="48"/>
      <c r="GQ32" s="48"/>
      <c r="GR32" s="49"/>
      <c r="GS32" s="50"/>
      <c r="GT32" s="48"/>
      <c r="GU32" s="48"/>
      <c r="GV32" s="49"/>
      <c r="GW32" s="50"/>
      <c r="GX32" s="48"/>
      <c r="GY32" s="48"/>
      <c r="GZ32" s="49"/>
      <c r="HA32" s="50"/>
      <c r="HB32" s="48"/>
      <c r="HC32" s="48"/>
      <c r="HD32" s="49"/>
      <c r="HE32" s="50"/>
      <c r="HF32" s="48"/>
      <c r="HG32" s="48"/>
      <c r="HH32" s="49"/>
      <c r="HI32" s="50"/>
      <c r="HJ32" s="48"/>
      <c r="HK32" s="48"/>
      <c r="HL32" s="49"/>
      <c r="HM32" s="50"/>
      <c r="HN32" s="48"/>
      <c r="HO32" s="48"/>
      <c r="HP32" s="49"/>
      <c r="HQ32" s="50"/>
      <c r="HR32" s="48"/>
      <c r="HS32" s="48"/>
      <c r="HT32" s="49"/>
      <c r="HU32" s="50"/>
      <c r="HV32" s="48"/>
      <c r="HW32" s="48"/>
      <c r="HX32" s="49"/>
      <c r="HY32" s="50"/>
      <c r="HZ32" s="48"/>
      <c r="IA32" s="48"/>
      <c r="IB32" s="49"/>
      <c r="IC32" s="50"/>
      <c r="ID32" s="48"/>
      <c r="IE32" s="48"/>
      <c r="IF32" s="49"/>
      <c r="IG32" s="50"/>
      <c r="IH32" s="48"/>
      <c r="II32" s="48"/>
      <c r="IJ32" s="49"/>
      <c r="IK32" s="50"/>
      <c r="IL32" s="48"/>
      <c r="IM32" s="48"/>
      <c r="IN32" s="49"/>
      <c r="IO32" s="50"/>
      <c r="IP32" s="48"/>
      <c r="IQ32" s="48"/>
      <c r="IR32" s="49"/>
      <c r="IS32" s="50"/>
      <c r="IT32" s="48"/>
      <c r="IU32" s="48"/>
      <c r="IV32" s="49"/>
    </row>
    <row r="33" spans="1:256" s="11" customFormat="1" ht="30" customHeight="1" x14ac:dyDescent="0.3">
      <c r="A33" s="75"/>
      <c r="B33" s="149" t="s">
        <v>78</v>
      </c>
      <c r="C33" s="149"/>
      <c r="D33" s="78">
        <v>1</v>
      </c>
      <c r="E33" s="77"/>
      <c r="F33" s="48"/>
      <c r="G33" s="48"/>
      <c r="H33" s="49"/>
      <c r="I33" s="50"/>
      <c r="J33" s="48"/>
      <c r="K33" s="48"/>
      <c r="L33" s="49"/>
      <c r="M33" s="50"/>
      <c r="N33" s="48"/>
      <c r="O33" s="48"/>
      <c r="P33" s="49"/>
      <c r="Q33" s="50"/>
      <c r="R33" s="48"/>
      <c r="S33" s="48"/>
      <c r="T33" s="49"/>
      <c r="U33" s="50"/>
      <c r="V33" s="48"/>
      <c r="W33" s="48"/>
      <c r="X33" s="49"/>
      <c r="Y33" s="50"/>
      <c r="Z33" s="48"/>
      <c r="AA33" s="48"/>
      <c r="AB33" s="49"/>
      <c r="AC33" s="50"/>
      <c r="AD33" s="48"/>
      <c r="AE33" s="48"/>
      <c r="AF33" s="49"/>
      <c r="AG33" s="50"/>
      <c r="AH33" s="48"/>
      <c r="AI33" s="48"/>
      <c r="AJ33" s="49"/>
      <c r="AK33" s="50"/>
      <c r="AL33" s="48"/>
      <c r="AM33" s="48"/>
      <c r="AN33" s="49"/>
      <c r="AO33" s="50"/>
      <c r="AP33" s="48"/>
      <c r="AQ33" s="48"/>
      <c r="AR33" s="49"/>
      <c r="AS33" s="50"/>
      <c r="AT33" s="48"/>
      <c r="AU33" s="48"/>
      <c r="AV33" s="49"/>
      <c r="AW33" s="50"/>
      <c r="AX33" s="48"/>
      <c r="AY33" s="48"/>
      <c r="AZ33" s="49"/>
      <c r="BA33" s="50"/>
      <c r="BB33" s="48"/>
      <c r="BC33" s="48"/>
      <c r="BD33" s="49"/>
      <c r="BE33" s="50"/>
      <c r="BF33" s="48"/>
      <c r="BG33" s="48"/>
      <c r="BH33" s="49"/>
      <c r="BI33" s="50"/>
      <c r="BJ33" s="48"/>
      <c r="BK33" s="48"/>
      <c r="BL33" s="49"/>
      <c r="BM33" s="50"/>
      <c r="BN33" s="48"/>
      <c r="BO33" s="48"/>
      <c r="BP33" s="49"/>
      <c r="BQ33" s="50"/>
      <c r="BR33" s="48"/>
      <c r="BS33" s="48"/>
      <c r="BT33" s="49"/>
      <c r="BU33" s="50"/>
      <c r="BV33" s="48"/>
      <c r="BW33" s="48"/>
      <c r="BX33" s="49"/>
      <c r="BY33" s="50"/>
      <c r="BZ33" s="48"/>
      <c r="CA33" s="48"/>
      <c r="CB33" s="49"/>
      <c r="CC33" s="50"/>
      <c r="CD33" s="48"/>
      <c r="CE33" s="48"/>
      <c r="CF33" s="49"/>
      <c r="CG33" s="50"/>
      <c r="CH33" s="48"/>
      <c r="CI33" s="48"/>
      <c r="CJ33" s="49"/>
      <c r="CK33" s="50"/>
      <c r="CL33" s="48"/>
      <c r="CM33" s="48"/>
      <c r="CN33" s="49"/>
      <c r="CO33" s="50"/>
      <c r="CP33" s="48"/>
      <c r="CQ33" s="48"/>
      <c r="CR33" s="49"/>
      <c r="CS33" s="50"/>
      <c r="CT33" s="48"/>
      <c r="CU33" s="48"/>
      <c r="CV33" s="49"/>
      <c r="CW33" s="50"/>
      <c r="CX33" s="48"/>
      <c r="CY33" s="48"/>
      <c r="CZ33" s="49"/>
      <c r="DA33" s="50"/>
      <c r="DB33" s="48"/>
      <c r="DC33" s="48"/>
      <c r="DD33" s="49"/>
      <c r="DE33" s="50"/>
      <c r="DF33" s="48"/>
      <c r="DG33" s="48"/>
      <c r="DH33" s="49"/>
      <c r="DI33" s="50"/>
      <c r="DJ33" s="48"/>
      <c r="DK33" s="48"/>
      <c r="DL33" s="49"/>
      <c r="DM33" s="50"/>
      <c r="DN33" s="48"/>
      <c r="DO33" s="48"/>
      <c r="DP33" s="49"/>
      <c r="DQ33" s="50"/>
      <c r="DR33" s="48"/>
      <c r="DS33" s="48"/>
      <c r="DT33" s="49"/>
      <c r="DU33" s="50"/>
      <c r="DV33" s="48"/>
      <c r="DW33" s="48"/>
      <c r="DX33" s="49"/>
      <c r="DY33" s="50"/>
      <c r="DZ33" s="48"/>
      <c r="EA33" s="48"/>
      <c r="EB33" s="49"/>
      <c r="EC33" s="50"/>
      <c r="ED33" s="48"/>
      <c r="EE33" s="48"/>
      <c r="EF33" s="49"/>
      <c r="EG33" s="50"/>
      <c r="EH33" s="48"/>
      <c r="EI33" s="48"/>
      <c r="EJ33" s="49"/>
      <c r="EK33" s="50"/>
      <c r="EL33" s="48"/>
      <c r="EM33" s="48"/>
      <c r="EN33" s="49"/>
      <c r="EO33" s="50"/>
      <c r="EP33" s="48"/>
      <c r="EQ33" s="48"/>
      <c r="ER33" s="49"/>
      <c r="ES33" s="50"/>
      <c r="ET33" s="48"/>
      <c r="EU33" s="48"/>
      <c r="EV33" s="49"/>
      <c r="EW33" s="50"/>
      <c r="EX33" s="48"/>
      <c r="EY33" s="48"/>
      <c r="EZ33" s="49"/>
      <c r="FA33" s="50"/>
      <c r="FB33" s="48"/>
      <c r="FC33" s="48"/>
      <c r="FD33" s="49"/>
      <c r="FE33" s="50"/>
      <c r="FF33" s="48"/>
      <c r="FG33" s="48"/>
      <c r="FH33" s="49"/>
      <c r="FI33" s="50"/>
      <c r="FJ33" s="48"/>
      <c r="FK33" s="48"/>
      <c r="FL33" s="49"/>
      <c r="FM33" s="50"/>
      <c r="FN33" s="48"/>
      <c r="FO33" s="48"/>
      <c r="FP33" s="49"/>
      <c r="FQ33" s="50"/>
      <c r="FR33" s="48"/>
      <c r="FS33" s="48"/>
      <c r="FT33" s="49"/>
      <c r="FU33" s="50"/>
      <c r="FV33" s="48"/>
      <c r="FW33" s="48"/>
      <c r="FX33" s="49"/>
      <c r="FY33" s="50"/>
      <c r="FZ33" s="48"/>
      <c r="GA33" s="48"/>
      <c r="GB33" s="49"/>
      <c r="GC33" s="50"/>
      <c r="GD33" s="48"/>
      <c r="GE33" s="48"/>
      <c r="GF33" s="49"/>
      <c r="GG33" s="50"/>
      <c r="GH33" s="48"/>
      <c r="GI33" s="48"/>
      <c r="GJ33" s="49"/>
      <c r="GK33" s="50"/>
      <c r="GL33" s="48"/>
      <c r="GM33" s="48"/>
      <c r="GN33" s="49"/>
      <c r="GO33" s="50"/>
      <c r="GP33" s="48"/>
      <c r="GQ33" s="48"/>
      <c r="GR33" s="49"/>
      <c r="GS33" s="50"/>
      <c r="GT33" s="48"/>
      <c r="GU33" s="48"/>
      <c r="GV33" s="49"/>
      <c r="GW33" s="50"/>
      <c r="GX33" s="48"/>
      <c r="GY33" s="48"/>
      <c r="GZ33" s="49"/>
      <c r="HA33" s="50"/>
      <c r="HB33" s="48"/>
      <c r="HC33" s="48"/>
      <c r="HD33" s="49"/>
      <c r="HE33" s="50"/>
      <c r="HF33" s="48"/>
      <c r="HG33" s="48"/>
      <c r="HH33" s="49"/>
      <c r="HI33" s="50"/>
      <c r="HJ33" s="48"/>
      <c r="HK33" s="48"/>
      <c r="HL33" s="49"/>
      <c r="HM33" s="50"/>
      <c r="HN33" s="48"/>
      <c r="HO33" s="48"/>
      <c r="HP33" s="49"/>
      <c r="HQ33" s="50"/>
      <c r="HR33" s="48"/>
      <c r="HS33" s="48"/>
      <c r="HT33" s="49"/>
      <c r="HU33" s="50"/>
      <c r="HV33" s="48"/>
      <c r="HW33" s="48"/>
      <c r="HX33" s="49"/>
      <c r="HY33" s="50"/>
      <c r="HZ33" s="48"/>
      <c r="IA33" s="48"/>
      <c r="IB33" s="49"/>
      <c r="IC33" s="50"/>
      <c r="ID33" s="48"/>
      <c r="IE33" s="48"/>
      <c r="IF33" s="49"/>
      <c r="IG33" s="50"/>
      <c r="IH33" s="48"/>
      <c r="II33" s="48"/>
      <c r="IJ33" s="49"/>
      <c r="IK33" s="50"/>
      <c r="IL33" s="48"/>
      <c r="IM33" s="48"/>
      <c r="IN33" s="49"/>
      <c r="IO33" s="50"/>
      <c r="IP33" s="48"/>
      <c r="IQ33" s="48"/>
      <c r="IR33" s="49"/>
      <c r="IS33" s="50"/>
      <c r="IT33" s="48"/>
      <c r="IU33" s="48"/>
      <c r="IV33" s="49"/>
    </row>
    <row r="34" spans="1:256" s="11" customFormat="1" ht="18" customHeight="1" thickBot="1" x14ac:dyDescent="0.35">
      <c r="A34" s="75"/>
      <c r="B34" s="151" t="s">
        <v>79</v>
      </c>
      <c r="C34" s="151"/>
      <c r="D34" s="79">
        <v>1</v>
      </c>
      <c r="E34" s="77"/>
      <c r="F34" s="48"/>
      <c r="G34" s="48"/>
      <c r="H34" s="49"/>
      <c r="I34" s="50"/>
      <c r="J34" s="48"/>
      <c r="K34" s="48"/>
      <c r="L34" s="49"/>
      <c r="M34" s="50"/>
      <c r="N34" s="48"/>
      <c r="O34" s="48"/>
      <c r="P34" s="49"/>
      <c r="Q34" s="50"/>
      <c r="R34" s="48"/>
      <c r="S34" s="48"/>
      <c r="T34" s="49"/>
      <c r="U34" s="50"/>
      <c r="V34" s="48"/>
      <c r="W34" s="48"/>
      <c r="X34" s="49"/>
      <c r="Y34" s="50"/>
      <c r="Z34" s="48"/>
      <c r="AA34" s="48"/>
      <c r="AB34" s="49"/>
      <c r="AC34" s="50"/>
      <c r="AD34" s="48"/>
      <c r="AE34" s="48"/>
      <c r="AF34" s="49"/>
      <c r="AG34" s="50"/>
      <c r="AH34" s="48"/>
      <c r="AI34" s="48"/>
      <c r="AJ34" s="49"/>
      <c r="AK34" s="50"/>
      <c r="AL34" s="48"/>
      <c r="AM34" s="48"/>
      <c r="AN34" s="49"/>
      <c r="AO34" s="50"/>
      <c r="AP34" s="48"/>
      <c r="AQ34" s="48"/>
      <c r="AR34" s="49"/>
      <c r="AS34" s="50"/>
      <c r="AT34" s="48"/>
      <c r="AU34" s="48"/>
      <c r="AV34" s="49"/>
      <c r="AW34" s="50"/>
      <c r="AX34" s="48"/>
      <c r="AY34" s="48"/>
      <c r="AZ34" s="49"/>
      <c r="BA34" s="50"/>
      <c r="BB34" s="48"/>
      <c r="BC34" s="48"/>
      <c r="BD34" s="49"/>
      <c r="BE34" s="50"/>
      <c r="BF34" s="48"/>
      <c r="BG34" s="48"/>
      <c r="BH34" s="49"/>
      <c r="BI34" s="50"/>
      <c r="BJ34" s="48"/>
      <c r="BK34" s="48"/>
      <c r="BL34" s="49"/>
      <c r="BM34" s="50"/>
      <c r="BN34" s="48"/>
      <c r="BO34" s="48"/>
      <c r="BP34" s="49"/>
      <c r="BQ34" s="50"/>
      <c r="BR34" s="48"/>
      <c r="BS34" s="48"/>
      <c r="BT34" s="49"/>
      <c r="BU34" s="50"/>
      <c r="BV34" s="48"/>
      <c r="BW34" s="48"/>
      <c r="BX34" s="49"/>
      <c r="BY34" s="50"/>
      <c r="BZ34" s="48"/>
      <c r="CA34" s="48"/>
      <c r="CB34" s="49"/>
      <c r="CC34" s="50"/>
      <c r="CD34" s="48"/>
      <c r="CE34" s="48"/>
      <c r="CF34" s="49"/>
      <c r="CG34" s="50"/>
      <c r="CH34" s="48"/>
      <c r="CI34" s="48"/>
      <c r="CJ34" s="49"/>
      <c r="CK34" s="50"/>
      <c r="CL34" s="48"/>
      <c r="CM34" s="48"/>
      <c r="CN34" s="49"/>
      <c r="CO34" s="50"/>
      <c r="CP34" s="48"/>
      <c r="CQ34" s="48"/>
      <c r="CR34" s="49"/>
      <c r="CS34" s="50"/>
      <c r="CT34" s="48"/>
      <c r="CU34" s="48"/>
      <c r="CV34" s="49"/>
      <c r="CW34" s="50"/>
      <c r="CX34" s="48"/>
      <c r="CY34" s="48"/>
      <c r="CZ34" s="49"/>
      <c r="DA34" s="50"/>
      <c r="DB34" s="48"/>
      <c r="DC34" s="48"/>
      <c r="DD34" s="49"/>
      <c r="DE34" s="50"/>
      <c r="DF34" s="48"/>
      <c r="DG34" s="48"/>
      <c r="DH34" s="49"/>
      <c r="DI34" s="50"/>
      <c r="DJ34" s="48"/>
      <c r="DK34" s="48"/>
      <c r="DL34" s="49"/>
      <c r="DM34" s="50"/>
      <c r="DN34" s="48"/>
      <c r="DO34" s="48"/>
      <c r="DP34" s="49"/>
      <c r="DQ34" s="50"/>
      <c r="DR34" s="48"/>
      <c r="DS34" s="48"/>
      <c r="DT34" s="49"/>
      <c r="DU34" s="50"/>
      <c r="DV34" s="48"/>
      <c r="DW34" s="48"/>
      <c r="DX34" s="49"/>
      <c r="DY34" s="50"/>
      <c r="DZ34" s="48"/>
      <c r="EA34" s="48"/>
      <c r="EB34" s="49"/>
      <c r="EC34" s="50"/>
      <c r="ED34" s="48"/>
      <c r="EE34" s="48"/>
      <c r="EF34" s="49"/>
      <c r="EG34" s="50"/>
      <c r="EH34" s="48"/>
      <c r="EI34" s="48"/>
      <c r="EJ34" s="49"/>
      <c r="EK34" s="50"/>
      <c r="EL34" s="48"/>
      <c r="EM34" s="48"/>
      <c r="EN34" s="49"/>
      <c r="EO34" s="50"/>
      <c r="EP34" s="48"/>
      <c r="EQ34" s="48"/>
      <c r="ER34" s="49"/>
      <c r="ES34" s="50"/>
      <c r="ET34" s="48"/>
      <c r="EU34" s="48"/>
      <c r="EV34" s="49"/>
      <c r="EW34" s="50"/>
      <c r="EX34" s="48"/>
      <c r="EY34" s="48"/>
      <c r="EZ34" s="49"/>
      <c r="FA34" s="50"/>
      <c r="FB34" s="48"/>
      <c r="FC34" s="48"/>
      <c r="FD34" s="49"/>
      <c r="FE34" s="50"/>
      <c r="FF34" s="48"/>
      <c r="FG34" s="48"/>
      <c r="FH34" s="49"/>
      <c r="FI34" s="50"/>
      <c r="FJ34" s="48"/>
      <c r="FK34" s="48"/>
      <c r="FL34" s="49"/>
      <c r="FM34" s="50"/>
      <c r="FN34" s="48"/>
      <c r="FO34" s="48"/>
      <c r="FP34" s="49"/>
      <c r="FQ34" s="50"/>
      <c r="FR34" s="48"/>
      <c r="FS34" s="48"/>
      <c r="FT34" s="49"/>
      <c r="FU34" s="50"/>
      <c r="FV34" s="48"/>
      <c r="FW34" s="48"/>
      <c r="FX34" s="49"/>
      <c r="FY34" s="50"/>
      <c r="FZ34" s="48"/>
      <c r="GA34" s="48"/>
      <c r="GB34" s="49"/>
      <c r="GC34" s="50"/>
      <c r="GD34" s="48"/>
      <c r="GE34" s="48"/>
      <c r="GF34" s="49"/>
      <c r="GG34" s="50"/>
      <c r="GH34" s="48"/>
      <c r="GI34" s="48"/>
      <c r="GJ34" s="49"/>
      <c r="GK34" s="50"/>
      <c r="GL34" s="48"/>
      <c r="GM34" s="48"/>
      <c r="GN34" s="49"/>
      <c r="GO34" s="50"/>
      <c r="GP34" s="48"/>
      <c r="GQ34" s="48"/>
      <c r="GR34" s="49"/>
      <c r="GS34" s="50"/>
      <c r="GT34" s="48"/>
      <c r="GU34" s="48"/>
      <c r="GV34" s="49"/>
      <c r="GW34" s="50"/>
      <c r="GX34" s="48"/>
      <c r="GY34" s="48"/>
      <c r="GZ34" s="49"/>
      <c r="HA34" s="50"/>
      <c r="HB34" s="48"/>
      <c r="HC34" s="48"/>
      <c r="HD34" s="49"/>
      <c r="HE34" s="50"/>
      <c r="HF34" s="48"/>
      <c r="HG34" s="48"/>
      <c r="HH34" s="49"/>
      <c r="HI34" s="50"/>
      <c r="HJ34" s="48"/>
      <c r="HK34" s="48"/>
      <c r="HL34" s="49"/>
      <c r="HM34" s="50"/>
      <c r="HN34" s="48"/>
      <c r="HO34" s="48"/>
      <c r="HP34" s="49"/>
      <c r="HQ34" s="50"/>
      <c r="HR34" s="48"/>
      <c r="HS34" s="48"/>
      <c r="HT34" s="49"/>
      <c r="HU34" s="50"/>
      <c r="HV34" s="48"/>
      <c r="HW34" s="48"/>
      <c r="HX34" s="49"/>
      <c r="HY34" s="50"/>
      <c r="HZ34" s="48"/>
      <c r="IA34" s="48"/>
      <c r="IB34" s="49"/>
      <c r="IC34" s="50"/>
      <c r="ID34" s="48"/>
      <c r="IE34" s="48"/>
      <c r="IF34" s="49"/>
      <c r="IG34" s="50"/>
      <c r="IH34" s="48"/>
      <c r="II34" s="48"/>
      <c r="IJ34" s="49"/>
      <c r="IK34" s="50"/>
      <c r="IL34" s="48"/>
      <c r="IM34" s="48"/>
      <c r="IN34" s="49"/>
      <c r="IO34" s="50"/>
      <c r="IP34" s="48"/>
      <c r="IQ34" s="48"/>
      <c r="IR34" s="49"/>
      <c r="IS34" s="50"/>
      <c r="IT34" s="48"/>
      <c r="IU34" s="48"/>
      <c r="IV34" s="49"/>
    </row>
    <row r="35" spans="1:256" ht="30" customHeight="1" x14ac:dyDescent="0.3">
      <c r="A35" s="20" t="s">
        <v>2</v>
      </c>
      <c r="B35" s="140" t="s">
        <v>53</v>
      </c>
      <c r="C35" s="141"/>
      <c r="D35" s="21">
        <f>SUM(D36+D40+D46+D51+D54+D57+D61)</f>
        <v>30</v>
      </c>
      <c r="E35" s="22"/>
    </row>
    <row r="36" spans="1:256" s="11" customFormat="1" ht="30.75" customHeight="1" x14ac:dyDescent="0.3">
      <c r="A36" s="12" t="s">
        <v>3</v>
      </c>
      <c r="B36" s="121" t="s">
        <v>33</v>
      </c>
      <c r="C36" s="122"/>
      <c r="D36" s="16">
        <f>D37+D38+D39</f>
        <v>4</v>
      </c>
      <c r="E36" s="80" t="s">
        <v>20</v>
      </c>
    </row>
    <row r="37" spans="1:256" s="11" customFormat="1" ht="17.25" customHeight="1" x14ac:dyDescent="0.3">
      <c r="A37" s="129"/>
      <c r="B37" s="138" t="s">
        <v>31</v>
      </c>
      <c r="C37" s="139"/>
      <c r="D37" s="23">
        <v>2</v>
      </c>
      <c r="E37" s="10"/>
    </row>
    <row r="38" spans="1:256" s="11" customFormat="1" ht="30" customHeight="1" x14ac:dyDescent="0.3">
      <c r="A38" s="137"/>
      <c r="B38" s="138" t="s">
        <v>34</v>
      </c>
      <c r="C38" s="139"/>
      <c r="D38" s="9">
        <v>1</v>
      </c>
      <c r="E38" s="10"/>
    </row>
    <row r="39" spans="1:256" s="11" customFormat="1" ht="30.75" customHeight="1" x14ac:dyDescent="0.3">
      <c r="A39" s="137"/>
      <c r="B39" s="125" t="s">
        <v>52</v>
      </c>
      <c r="C39" s="126"/>
      <c r="D39" s="23">
        <v>1</v>
      </c>
      <c r="E39" s="10"/>
    </row>
    <row r="40" spans="1:256" s="11" customFormat="1" ht="35.25" customHeight="1" x14ac:dyDescent="0.3">
      <c r="A40" s="57" t="s">
        <v>58</v>
      </c>
      <c r="B40" s="152" t="s">
        <v>130</v>
      </c>
      <c r="C40" s="152"/>
      <c r="D40" s="16">
        <v>4</v>
      </c>
      <c r="E40" s="80" t="s">
        <v>21</v>
      </c>
    </row>
    <row r="41" spans="1:256" s="11" customFormat="1" ht="21" customHeight="1" x14ac:dyDescent="0.3">
      <c r="A41" s="35"/>
      <c r="B41" s="125" t="s">
        <v>115</v>
      </c>
      <c r="C41" s="126"/>
      <c r="D41" s="23">
        <v>0</v>
      </c>
      <c r="E41" s="10"/>
    </row>
    <row r="42" spans="1:256" s="11" customFormat="1" ht="21" customHeight="1" x14ac:dyDescent="0.3">
      <c r="A42" s="35"/>
      <c r="B42" s="125" t="s">
        <v>116</v>
      </c>
      <c r="C42" s="126"/>
      <c r="D42" s="23">
        <v>1</v>
      </c>
      <c r="E42" s="10"/>
    </row>
    <row r="43" spans="1:256" s="11" customFormat="1" ht="21" customHeight="1" x14ac:dyDescent="0.3">
      <c r="A43" s="35"/>
      <c r="B43" s="125" t="s">
        <v>117</v>
      </c>
      <c r="C43" s="126"/>
      <c r="D43" s="23">
        <v>2</v>
      </c>
      <c r="E43" s="10"/>
    </row>
    <row r="44" spans="1:256" s="11" customFormat="1" ht="19.5" customHeight="1" x14ac:dyDescent="0.3">
      <c r="A44" s="69"/>
      <c r="B44" s="125" t="s">
        <v>118</v>
      </c>
      <c r="C44" s="126"/>
      <c r="D44" s="23">
        <v>3</v>
      </c>
      <c r="E44" s="10"/>
    </row>
    <row r="45" spans="1:256" s="11" customFormat="1" ht="19.5" customHeight="1" x14ac:dyDescent="0.3">
      <c r="A45" s="35"/>
      <c r="B45" s="125" t="s">
        <v>119</v>
      </c>
      <c r="C45" s="126"/>
      <c r="D45" s="23">
        <v>4</v>
      </c>
      <c r="E45" s="10"/>
    </row>
    <row r="46" spans="1:256" s="11" customFormat="1" ht="35.25" customHeight="1" x14ac:dyDescent="0.3">
      <c r="A46" s="57" t="s">
        <v>59</v>
      </c>
      <c r="B46" s="152" t="s">
        <v>131</v>
      </c>
      <c r="C46" s="152"/>
      <c r="D46" s="16">
        <v>4</v>
      </c>
      <c r="E46" s="80" t="s">
        <v>21</v>
      </c>
    </row>
    <row r="47" spans="1:256" s="11" customFormat="1" ht="21" customHeight="1" x14ac:dyDescent="0.3">
      <c r="A47" s="35"/>
      <c r="B47" s="125" t="s">
        <v>120</v>
      </c>
      <c r="C47" s="126"/>
      <c r="D47" s="23">
        <v>0</v>
      </c>
      <c r="E47" s="10"/>
    </row>
    <row r="48" spans="1:256" s="11" customFormat="1" ht="21" customHeight="1" x14ac:dyDescent="0.3">
      <c r="A48" s="35"/>
      <c r="B48" s="125" t="s">
        <v>121</v>
      </c>
      <c r="C48" s="126"/>
      <c r="D48" s="23">
        <v>2</v>
      </c>
      <c r="E48" s="10"/>
    </row>
    <row r="49" spans="1:5" s="11" customFormat="1" ht="21" customHeight="1" x14ac:dyDescent="0.3">
      <c r="A49" s="35"/>
      <c r="B49" s="125" t="s">
        <v>122</v>
      </c>
      <c r="C49" s="126"/>
      <c r="D49" s="23">
        <v>3</v>
      </c>
      <c r="E49" s="10"/>
    </row>
    <row r="50" spans="1:5" s="11" customFormat="1" ht="19.5" customHeight="1" x14ac:dyDescent="0.3">
      <c r="A50" s="35"/>
      <c r="B50" s="125" t="s">
        <v>123</v>
      </c>
      <c r="C50" s="126"/>
      <c r="D50" s="23">
        <v>4</v>
      </c>
      <c r="E50" s="10"/>
    </row>
    <row r="51" spans="1:5" s="11" customFormat="1" ht="31.5" customHeight="1" x14ac:dyDescent="0.3">
      <c r="A51" s="12" t="s">
        <v>4</v>
      </c>
      <c r="B51" s="121" t="s">
        <v>83</v>
      </c>
      <c r="C51" s="122"/>
      <c r="D51" s="16">
        <f>D52+D53</f>
        <v>6</v>
      </c>
      <c r="E51" s="80" t="s">
        <v>20</v>
      </c>
    </row>
    <row r="52" spans="1:5" ht="28.5" customHeight="1" x14ac:dyDescent="0.3">
      <c r="A52" s="129"/>
      <c r="B52" s="138" t="s">
        <v>84</v>
      </c>
      <c r="C52" s="139"/>
      <c r="D52" s="9">
        <v>3</v>
      </c>
      <c r="E52" s="24"/>
    </row>
    <row r="53" spans="1:5" ht="22.5" customHeight="1" x14ac:dyDescent="0.3">
      <c r="A53" s="137"/>
      <c r="B53" s="138" t="s">
        <v>67</v>
      </c>
      <c r="C53" s="139"/>
      <c r="D53" s="9">
        <v>3</v>
      </c>
      <c r="E53" s="68"/>
    </row>
    <row r="54" spans="1:5" ht="24" customHeight="1" x14ac:dyDescent="0.3">
      <c r="A54" s="12" t="s">
        <v>5</v>
      </c>
      <c r="B54" s="121" t="s">
        <v>15</v>
      </c>
      <c r="C54" s="122"/>
      <c r="D54" s="16">
        <v>3</v>
      </c>
      <c r="E54" s="80" t="s">
        <v>20</v>
      </c>
    </row>
    <row r="55" spans="1:5" ht="36" customHeight="1" x14ac:dyDescent="0.3">
      <c r="A55" s="129"/>
      <c r="B55" s="138" t="s">
        <v>85</v>
      </c>
      <c r="C55" s="139"/>
      <c r="D55" s="23">
        <v>2</v>
      </c>
      <c r="E55" s="27"/>
    </row>
    <row r="56" spans="1:5" ht="21" customHeight="1" x14ac:dyDescent="0.3">
      <c r="A56" s="137"/>
      <c r="B56" s="138" t="s">
        <v>86</v>
      </c>
      <c r="C56" s="139"/>
      <c r="D56" s="23">
        <v>1</v>
      </c>
      <c r="E56" s="28"/>
    </row>
    <row r="57" spans="1:5" ht="33" customHeight="1" x14ac:dyDescent="0.3">
      <c r="A57" s="26" t="s">
        <v>6</v>
      </c>
      <c r="B57" s="121" t="s">
        <v>87</v>
      </c>
      <c r="C57" s="122"/>
      <c r="D57" s="16">
        <f>D58+D59+D60</f>
        <v>6</v>
      </c>
      <c r="E57" s="80" t="s">
        <v>20</v>
      </c>
    </row>
    <row r="58" spans="1:5" ht="29.25" customHeight="1" x14ac:dyDescent="0.3">
      <c r="A58" s="163"/>
      <c r="B58" s="138" t="s">
        <v>88</v>
      </c>
      <c r="C58" s="139"/>
      <c r="D58" s="9">
        <v>2</v>
      </c>
    </row>
    <row r="59" spans="1:5" ht="24" customHeight="1" x14ac:dyDescent="0.3">
      <c r="A59" s="164"/>
      <c r="B59" s="138" t="s">
        <v>17</v>
      </c>
      <c r="C59" s="139"/>
      <c r="D59" s="66">
        <v>2</v>
      </c>
      <c r="E59" s="24"/>
    </row>
    <row r="60" spans="1:5" ht="32.25" customHeight="1" x14ac:dyDescent="0.3">
      <c r="A60" s="165"/>
      <c r="B60" s="138" t="s">
        <v>22</v>
      </c>
      <c r="C60" s="139"/>
      <c r="D60" s="9">
        <v>2</v>
      </c>
      <c r="E60" s="17"/>
    </row>
    <row r="61" spans="1:5" ht="31.5" customHeight="1" x14ac:dyDescent="0.3">
      <c r="A61" s="12" t="s">
        <v>54</v>
      </c>
      <c r="B61" s="121" t="s">
        <v>28</v>
      </c>
      <c r="C61" s="122"/>
      <c r="D61" s="67">
        <f>SUM(D62:D64)</f>
        <v>3</v>
      </c>
      <c r="E61" s="80" t="s">
        <v>20</v>
      </c>
    </row>
    <row r="62" spans="1:5" ht="31.5" customHeight="1" x14ac:dyDescent="0.3">
      <c r="A62" s="144"/>
      <c r="B62" s="125" t="s">
        <v>89</v>
      </c>
      <c r="C62" s="126"/>
      <c r="D62" s="23">
        <v>1</v>
      </c>
      <c r="E62" s="24"/>
    </row>
    <row r="63" spans="1:5" ht="18.75" customHeight="1" x14ac:dyDescent="0.3">
      <c r="A63" s="168"/>
      <c r="B63" s="125" t="s">
        <v>90</v>
      </c>
      <c r="C63" s="126"/>
      <c r="D63" s="66">
        <v>1</v>
      </c>
      <c r="E63" s="25"/>
    </row>
    <row r="64" spans="1:5" ht="18.75" customHeight="1" thickBot="1" x14ac:dyDescent="0.35">
      <c r="A64" s="169"/>
      <c r="B64" s="161" t="s">
        <v>91</v>
      </c>
      <c r="C64" s="162"/>
      <c r="D64" s="29">
        <v>1</v>
      </c>
      <c r="E64" s="30"/>
    </row>
    <row r="65" spans="1:5" ht="70.5" customHeight="1" x14ac:dyDescent="0.3">
      <c r="A65" s="31" t="s">
        <v>7</v>
      </c>
      <c r="B65" s="176" t="s">
        <v>92</v>
      </c>
      <c r="C65" s="177"/>
      <c r="D65" s="21">
        <f>D66+D68+D71+D76+D79+D82</f>
        <v>30</v>
      </c>
      <c r="E65" s="15"/>
    </row>
    <row r="66" spans="1:5" ht="33.75" customHeight="1" x14ac:dyDescent="0.3">
      <c r="A66" s="12" t="s">
        <v>8</v>
      </c>
      <c r="B66" s="121" t="s">
        <v>93</v>
      </c>
      <c r="C66" s="122"/>
      <c r="D66" s="63">
        <v>3</v>
      </c>
      <c r="E66" s="80" t="s">
        <v>20</v>
      </c>
    </row>
    <row r="67" spans="1:5" ht="28.5" customHeight="1" x14ac:dyDescent="0.3">
      <c r="A67" s="70"/>
      <c r="B67" s="138" t="s">
        <v>94</v>
      </c>
      <c r="C67" s="139"/>
      <c r="D67" s="9">
        <v>3</v>
      </c>
      <c r="E67" s="15"/>
    </row>
    <row r="68" spans="1:5" ht="21.75" customHeight="1" x14ac:dyDescent="0.3">
      <c r="A68" s="12" t="s">
        <v>9</v>
      </c>
      <c r="B68" s="121" t="s">
        <v>95</v>
      </c>
      <c r="C68" s="122"/>
      <c r="D68" s="16">
        <f>SUM(D69:D70)</f>
        <v>6</v>
      </c>
      <c r="E68" s="80" t="s">
        <v>20</v>
      </c>
    </row>
    <row r="69" spans="1:5" ht="18" customHeight="1" x14ac:dyDescent="0.3">
      <c r="A69" s="170"/>
      <c r="B69" s="123" t="s">
        <v>66</v>
      </c>
      <c r="C69" s="124"/>
      <c r="D69" s="23">
        <v>3</v>
      </c>
      <c r="E69" s="24"/>
    </row>
    <row r="70" spans="1:5" ht="27.75" customHeight="1" x14ac:dyDescent="0.3">
      <c r="A70" s="171"/>
      <c r="B70" s="123" t="s">
        <v>48</v>
      </c>
      <c r="C70" s="124"/>
      <c r="D70" s="23">
        <v>3</v>
      </c>
      <c r="E70" s="25"/>
    </row>
    <row r="71" spans="1:5" ht="31.5" customHeight="1" x14ac:dyDescent="0.3">
      <c r="A71" s="32" t="s">
        <v>16</v>
      </c>
      <c r="B71" s="172" t="s">
        <v>23</v>
      </c>
      <c r="C71" s="173"/>
      <c r="D71" s="16">
        <f>D72+D73+D74+D75</f>
        <v>8</v>
      </c>
      <c r="E71" s="80" t="s">
        <v>20</v>
      </c>
    </row>
    <row r="72" spans="1:5" ht="22.5" customHeight="1" x14ac:dyDescent="0.3">
      <c r="A72" s="33"/>
      <c r="B72" s="125" t="s">
        <v>41</v>
      </c>
      <c r="C72" s="126"/>
      <c r="D72" s="9">
        <v>2</v>
      </c>
      <c r="E72" s="25"/>
    </row>
    <row r="73" spans="1:5" ht="34.5" customHeight="1" x14ac:dyDescent="0.3">
      <c r="A73" s="34"/>
      <c r="B73" s="174" t="s">
        <v>97</v>
      </c>
      <c r="C73" s="175"/>
      <c r="D73" s="56">
        <v>2</v>
      </c>
    </row>
    <row r="74" spans="1:5" ht="31.5" customHeight="1" x14ac:dyDescent="0.3">
      <c r="A74" s="34"/>
      <c r="B74" s="174" t="s">
        <v>98</v>
      </c>
      <c r="C74" s="175"/>
      <c r="D74" s="9">
        <v>2</v>
      </c>
      <c r="E74" s="14"/>
    </row>
    <row r="75" spans="1:5" ht="27" customHeight="1" x14ac:dyDescent="0.3">
      <c r="A75" s="35"/>
      <c r="B75" s="178" t="s">
        <v>96</v>
      </c>
      <c r="C75" s="179"/>
      <c r="D75" s="9">
        <v>2</v>
      </c>
      <c r="E75" s="15"/>
    </row>
    <row r="76" spans="1:5" ht="33" customHeight="1" x14ac:dyDescent="0.3">
      <c r="A76" s="36" t="s">
        <v>49</v>
      </c>
      <c r="B76" s="121" t="s">
        <v>24</v>
      </c>
      <c r="C76" s="122"/>
      <c r="D76" s="16">
        <f>D77+D78</f>
        <v>3</v>
      </c>
      <c r="E76" s="83" t="s">
        <v>20</v>
      </c>
    </row>
    <row r="77" spans="1:5" ht="29.25" customHeight="1" x14ac:dyDescent="0.3">
      <c r="A77" s="37"/>
      <c r="B77" s="138" t="s">
        <v>42</v>
      </c>
      <c r="C77" s="139"/>
      <c r="D77" s="9">
        <v>1</v>
      </c>
      <c r="E77" s="15"/>
    </row>
    <row r="78" spans="1:5" ht="33" customHeight="1" x14ac:dyDescent="0.3">
      <c r="A78" s="37"/>
      <c r="B78" s="138" t="s">
        <v>43</v>
      </c>
      <c r="C78" s="139"/>
      <c r="D78" s="9">
        <v>2</v>
      </c>
      <c r="E78" s="15"/>
    </row>
    <row r="79" spans="1:5" ht="19.5" customHeight="1" x14ac:dyDescent="0.3">
      <c r="A79" s="36" t="s">
        <v>50</v>
      </c>
      <c r="B79" s="121" t="s">
        <v>35</v>
      </c>
      <c r="C79" s="122"/>
      <c r="D79" s="16">
        <f>SUM(D80:D81)</f>
        <v>4</v>
      </c>
      <c r="E79" s="83" t="s">
        <v>20</v>
      </c>
    </row>
    <row r="80" spans="1:5" ht="21" customHeight="1" x14ac:dyDescent="0.3">
      <c r="A80" s="166"/>
      <c r="B80" s="125" t="s">
        <v>65</v>
      </c>
      <c r="C80" s="126"/>
      <c r="D80" s="38">
        <v>2</v>
      </c>
      <c r="E80" s="15"/>
    </row>
    <row r="81" spans="1:5" ht="21" customHeight="1" thickBot="1" x14ac:dyDescent="0.35">
      <c r="A81" s="167"/>
      <c r="B81" s="125" t="s">
        <v>36</v>
      </c>
      <c r="C81" s="126"/>
      <c r="D81" s="39">
        <v>2</v>
      </c>
      <c r="E81" s="15"/>
    </row>
    <row r="82" spans="1:5" s="86" customFormat="1" ht="30" x14ac:dyDescent="0.3">
      <c r="A82" s="94">
        <v>3.6</v>
      </c>
      <c r="B82" s="180" t="s">
        <v>99</v>
      </c>
      <c r="C82" s="180"/>
      <c r="D82" s="85">
        <f>SUM(D83+D87)</f>
        <v>6</v>
      </c>
      <c r="E82" s="95" t="s">
        <v>100</v>
      </c>
    </row>
    <row r="83" spans="1:5" s="86" customFormat="1" x14ac:dyDescent="0.3">
      <c r="A83" s="93"/>
      <c r="B83" s="181" t="s">
        <v>101</v>
      </c>
      <c r="C83" s="181"/>
      <c r="D83" s="87">
        <v>2</v>
      </c>
      <c r="E83" s="96" t="s">
        <v>21</v>
      </c>
    </row>
    <row r="84" spans="1:5" s="86" customFormat="1" ht="16.5" customHeight="1" x14ac:dyDescent="0.3">
      <c r="A84" s="93"/>
      <c r="B84" s="105" t="s">
        <v>102</v>
      </c>
      <c r="C84" s="105"/>
      <c r="D84" s="78">
        <v>0</v>
      </c>
      <c r="E84" s="103"/>
    </row>
    <row r="85" spans="1:5" s="86" customFormat="1" ht="16.5" customHeight="1" x14ac:dyDescent="0.3">
      <c r="A85" s="93"/>
      <c r="B85" s="105" t="s">
        <v>103</v>
      </c>
      <c r="C85" s="105"/>
      <c r="D85" s="78">
        <v>1</v>
      </c>
      <c r="E85" s="104"/>
    </row>
    <row r="86" spans="1:5" s="86" customFormat="1" ht="16.5" customHeight="1" x14ac:dyDescent="0.3">
      <c r="A86" s="93"/>
      <c r="B86" s="106" t="s">
        <v>104</v>
      </c>
      <c r="C86" s="106"/>
      <c r="D86" s="88">
        <v>2</v>
      </c>
      <c r="E86" s="104"/>
    </row>
    <row r="87" spans="1:5" s="86" customFormat="1" ht="28.5" customHeight="1" x14ac:dyDescent="0.3">
      <c r="A87" s="93"/>
      <c r="B87" s="107" t="s">
        <v>105</v>
      </c>
      <c r="C87" s="107"/>
      <c r="D87" s="87">
        <v>4</v>
      </c>
      <c r="E87" s="97" t="s">
        <v>100</v>
      </c>
    </row>
    <row r="88" spans="1:5" s="86" customFormat="1" ht="77.25" customHeight="1" x14ac:dyDescent="0.3">
      <c r="A88" s="93"/>
      <c r="B88" s="108" t="s">
        <v>106</v>
      </c>
      <c r="C88" s="109"/>
      <c r="D88" s="89">
        <v>2</v>
      </c>
      <c r="E88" s="98" t="s">
        <v>21</v>
      </c>
    </row>
    <row r="89" spans="1:5" s="86" customFormat="1" ht="33" customHeight="1" x14ac:dyDescent="0.3">
      <c r="A89" s="93"/>
      <c r="B89" s="110" t="s">
        <v>107</v>
      </c>
      <c r="C89" s="111"/>
      <c r="D89" s="90">
        <v>0</v>
      </c>
      <c r="E89" s="112"/>
    </row>
    <row r="90" spans="1:5" s="86" customFormat="1" ht="33" customHeight="1" x14ac:dyDescent="0.3">
      <c r="A90" s="93"/>
      <c r="B90" s="101" t="s">
        <v>108</v>
      </c>
      <c r="C90" s="102"/>
      <c r="D90" s="91">
        <v>1</v>
      </c>
      <c r="E90" s="113"/>
    </row>
    <row r="91" spans="1:5" s="86" customFormat="1" ht="33" customHeight="1" x14ac:dyDescent="0.3">
      <c r="A91" s="93"/>
      <c r="B91" s="101" t="s">
        <v>109</v>
      </c>
      <c r="C91" s="102"/>
      <c r="D91" s="79">
        <v>2</v>
      </c>
      <c r="E91" s="114"/>
    </row>
    <row r="92" spans="1:5" s="86" customFormat="1" ht="60" customHeight="1" x14ac:dyDescent="0.3">
      <c r="A92" s="93"/>
      <c r="B92" s="182" t="s">
        <v>110</v>
      </c>
      <c r="C92" s="182"/>
      <c r="D92" s="92">
        <v>2</v>
      </c>
      <c r="E92" s="98" t="s">
        <v>21</v>
      </c>
    </row>
    <row r="93" spans="1:5" s="86" customFormat="1" ht="33" customHeight="1" x14ac:dyDescent="0.3">
      <c r="A93" s="93"/>
      <c r="B93" s="110" t="s">
        <v>111</v>
      </c>
      <c r="C93" s="111"/>
      <c r="D93" s="90">
        <v>0</v>
      </c>
      <c r="E93" s="99"/>
    </row>
    <row r="94" spans="1:5" s="86" customFormat="1" ht="33" customHeight="1" x14ac:dyDescent="0.3">
      <c r="A94" s="93"/>
      <c r="B94" s="101" t="s">
        <v>112</v>
      </c>
      <c r="C94" s="102"/>
      <c r="D94" s="91">
        <v>1</v>
      </c>
      <c r="E94" s="99"/>
    </row>
    <row r="95" spans="1:5" s="86" customFormat="1" ht="33" customHeight="1" thickBot="1" x14ac:dyDescent="0.35">
      <c r="A95" s="93"/>
      <c r="B95" s="101" t="s">
        <v>113</v>
      </c>
      <c r="C95" s="102"/>
      <c r="D95" s="91">
        <v>2</v>
      </c>
      <c r="E95" s="100"/>
    </row>
    <row r="96" spans="1:5" ht="32.25" customHeight="1" x14ac:dyDescent="0.3">
      <c r="A96" s="40" t="s">
        <v>64</v>
      </c>
      <c r="B96" s="140" t="s">
        <v>61</v>
      </c>
      <c r="C96" s="141"/>
      <c r="D96" s="21">
        <f>D97+D100</f>
        <v>10</v>
      </c>
      <c r="E96" s="41"/>
    </row>
    <row r="97" spans="1:5" ht="39.75" customHeight="1" x14ac:dyDescent="0.3">
      <c r="A97" s="12" t="s">
        <v>10</v>
      </c>
      <c r="B97" s="121" t="s">
        <v>114</v>
      </c>
      <c r="C97" s="122"/>
      <c r="D97" s="16">
        <f>D98+D99</f>
        <v>3</v>
      </c>
      <c r="E97" s="83" t="s">
        <v>20</v>
      </c>
    </row>
    <row r="98" spans="1:5" ht="63" customHeight="1" x14ac:dyDescent="0.3">
      <c r="A98" s="129"/>
      <c r="B98" s="138" t="s">
        <v>37</v>
      </c>
      <c r="C98" s="139"/>
      <c r="D98" s="9">
        <v>1</v>
      </c>
      <c r="E98" s="42"/>
    </row>
    <row r="99" spans="1:5" ht="28.5" customHeight="1" x14ac:dyDescent="0.3">
      <c r="A99" s="130"/>
      <c r="B99" s="138" t="s">
        <v>38</v>
      </c>
      <c r="C99" s="139"/>
      <c r="D99" s="9">
        <v>2</v>
      </c>
      <c r="E99" s="42"/>
    </row>
    <row r="100" spans="1:5" ht="31.5" customHeight="1" x14ac:dyDescent="0.3">
      <c r="A100" s="18" t="s">
        <v>11</v>
      </c>
      <c r="B100" s="183" t="s">
        <v>39</v>
      </c>
      <c r="C100" s="184"/>
      <c r="D100" s="16">
        <f>D101+D102+D103+D104</f>
        <v>7</v>
      </c>
      <c r="E100" s="83" t="s">
        <v>20</v>
      </c>
    </row>
    <row r="101" spans="1:5" ht="30.75" customHeight="1" x14ac:dyDescent="0.3">
      <c r="A101" s="144"/>
      <c r="B101" s="138" t="s">
        <v>55</v>
      </c>
      <c r="C101" s="139"/>
      <c r="D101" s="23">
        <v>2</v>
      </c>
      <c r="E101" s="42"/>
    </row>
    <row r="102" spans="1:5" ht="31.5" customHeight="1" x14ac:dyDescent="0.3">
      <c r="A102" s="168"/>
      <c r="B102" s="138" t="s">
        <v>40</v>
      </c>
      <c r="C102" s="139"/>
      <c r="D102" s="23">
        <v>2</v>
      </c>
      <c r="E102" s="64"/>
    </row>
    <row r="103" spans="1:5" ht="30" customHeight="1" x14ac:dyDescent="0.3">
      <c r="A103" s="168"/>
      <c r="B103" s="138" t="s">
        <v>56</v>
      </c>
      <c r="C103" s="139"/>
      <c r="D103" s="23">
        <v>2</v>
      </c>
      <c r="E103" s="64"/>
    </row>
    <row r="104" spans="1:5" ht="32.25" customHeight="1" thickBot="1" x14ac:dyDescent="0.35">
      <c r="A104" s="169"/>
      <c r="B104" s="161" t="s">
        <v>57</v>
      </c>
      <c r="C104" s="162"/>
      <c r="D104" s="43">
        <v>1</v>
      </c>
      <c r="E104" s="65"/>
    </row>
    <row r="105" spans="1:5" ht="15" customHeight="1" x14ac:dyDescent="0.3">
      <c r="A105" s="51" t="s">
        <v>27</v>
      </c>
      <c r="B105" s="52"/>
      <c r="C105" s="52"/>
      <c r="D105" s="53"/>
      <c r="E105" s="58"/>
    </row>
    <row r="106" spans="1:5" ht="20.25" customHeight="1" x14ac:dyDescent="0.3">
      <c r="A106" s="115" t="s">
        <v>12</v>
      </c>
      <c r="B106" s="116"/>
      <c r="C106" s="116"/>
      <c r="D106" s="116"/>
      <c r="E106" s="117"/>
    </row>
    <row r="107" spans="1:5" s="11" customFormat="1" ht="15" customHeight="1" x14ac:dyDescent="0.3">
      <c r="A107" s="115" t="s">
        <v>25</v>
      </c>
      <c r="B107" s="116"/>
      <c r="C107" s="116"/>
      <c r="D107" s="116"/>
      <c r="E107" s="117"/>
    </row>
    <row r="108" spans="1:5" s="11" customFormat="1" ht="15.75" customHeight="1" thickBot="1" x14ac:dyDescent="0.35">
      <c r="A108" s="118" t="s">
        <v>26</v>
      </c>
      <c r="B108" s="119"/>
      <c r="C108" s="119"/>
      <c r="D108" s="119"/>
      <c r="E108" s="120"/>
    </row>
    <row r="109" spans="1:5" ht="15.75" thickBot="1" x14ac:dyDescent="0.35">
      <c r="A109" s="54"/>
      <c r="B109" s="55"/>
      <c r="C109" s="55"/>
    </row>
  </sheetData>
  <mergeCells count="186">
    <mergeCell ref="B104:C104"/>
    <mergeCell ref="B76:C76"/>
    <mergeCell ref="B77:C77"/>
    <mergeCell ref="B100:C100"/>
    <mergeCell ref="B102:C102"/>
    <mergeCell ref="B103:C103"/>
    <mergeCell ref="B97:C97"/>
    <mergeCell ref="B101:C101"/>
    <mergeCell ref="A98:A99"/>
    <mergeCell ref="A101:A104"/>
    <mergeCell ref="B98:C98"/>
    <mergeCell ref="B79:C79"/>
    <mergeCell ref="B80:C80"/>
    <mergeCell ref="B74:C74"/>
    <mergeCell ref="B96:C96"/>
    <mergeCell ref="B75:C75"/>
    <mergeCell ref="B81:C81"/>
    <mergeCell ref="B82:C82"/>
    <mergeCell ref="B83:C83"/>
    <mergeCell ref="B84:C84"/>
    <mergeCell ref="B92:C92"/>
    <mergeCell ref="B93:C93"/>
    <mergeCell ref="B68:C68"/>
    <mergeCell ref="B67:C67"/>
    <mergeCell ref="B42:C42"/>
    <mergeCell ref="B56:C56"/>
    <mergeCell ref="B61:C61"/>
    <mergeCell ref="B71:C71"/>
    <mergeCell ref="B73:C73"/>
    <mergeCell ref="B72:C72"/>
    <mergeCell ref="B65:C65"/>
    <mergeCell ref="B70:C70"/>
    <mergeCell ref="A1:E1"/>
    <mergeCell ref="B36:C36"/>
    <mergeCell ref="B27:C27"/>
    <mergeCell ref="B29:C29"/>
    <mergeCell ref="B51:C51"/>
    <mergeCell ref="A2:C2"/>
    <mergeCell ref="B78:C78"/>
    <mergeCell ref="B99:C99"/>
    <mergeCell ref="A3:E3"/>
    <mergeCell ref="A6:C6"/>
    <mergeCell ref="B64:C64"/>
    <mergeCell ref="A58:A60"/>
    <mergeCell ref="B49:C49"/>
    <mergeCell ref="B9:C9"/>
    <mergeCell ref="B60:C60"/>
    <mergeCell ref="A18:A20"/>
    <mergeCell ref="B21:C21"/>
    <mergeCell ref="B16:C16"/>
    <mergeCell ref="A80:A81"/>
    <mergeCell ref="A52:A53"/>
    <mergeCell ref="A55:A56"/>
    <mergeCell ref="A62:A64"/>
    <mergeCell ref="A69:A70"/>
    <mergeCell ref="B13:C13"/>
    <mergeCell ref="AH30:AI30"/>
    <mergeCell ref="B30:C30"/>
    <mergeCell ref="B66:C66"/>
    <mergeCell ref="B54:C54"/>
    <mergeCell ref="B28:C28"/>
    <mergeCell ref="B46:C46"/>
    <mergeCell ref="B43:C43"/>
    <mergeCell ref="B48:C48"/>
    <mergeCell ref="B52:C52"/>
    <mergeCell ref="B47:C47"/>
    <mergeCell ref="B50:C50"/>
    <mergeCell ref="B40:C40"/>
    <mergeCell ref="B41:C41"/>
    <mergeCell ref="B45:C45"/>
    <mergeCell ref="B63:C63"/>
    <mergeCell ref="B59:C59"/>
    <mergeCell ref="B57:C57"/>
    <mergeCell ref="B62:C62"/>
    <mergeCell ref="B14:C14"/>
    <mergeCell ref="F30:G30"/>
    <mergeCell ref="J30:K30"/>
    <mergeCell ref="B34:C34"/>
    <mergeCell ref="B25:C25"/>
    <mergeCell ref="B26:C26"/>
    <mergeCell ref="B39:C39"/>
    <mergeCell ref="B37:C37"/>
    <mergeCell ref="N30:O30"/>
    <mergeCell ref="A7:C7"/>
    <mergeCell ref="B8:C8"/>
    <mergeCell ref="A9:A10"/>
    <mergeCell ref="B10:C10"/>
    <mergeCell ref="B17:C17"/>
    <mergeCell ref="B58:C58"/>
    <mergeCell ref="B19:C19"/>
    <mergeCell ref="B20:C20"/>
    <mergeCell ref="B18:C18"/>
    <mergeCell ref="B53:C53"/>
    <mergeCell ref="B55:C55"/>
    <mergeCell ref="B38:C38"/>
    <mergeCell ref="B35:C35"/>
    <mergeCell ref="B11:C11"/>
    <mergeCell ref="B12:C12"/>
    <mergeCell ref="B22:C22"/>
    <mergeCell ref="B23:C23"/>
    <mergeCell ref="A37:A39"/>
    <mergeCell ref="A15:A16"/>
    <mergeCell ref="B24:C24"/>
    <mergeCell ref="B31:C31"/>
    <mergeCell ref="B32:C32"/>
    <mergeCell ref="B33:C33"/>
    <mergeCell ref="B15:C15"/>
    <mergeCell ref="CD30:CE30"/>
    <mergeCell ref="FR30:FS30"/>
    <mergeCell ref="EP30:EQ30"/>
    <mergeCell ref="BR30:BS30"/>
    <mergeCell ref="HB30:HC30"/>
    <mergeCell ref="HF30:HG30"/>
    <mergeCell ref="HJ30:HK30"/>
    <mergeCell ref="A4:E4"/>
    <mergeCell ref="Z30:AA30"/>
    <mergeCell ref="AD30:AE30"/>
    <mergeCell ref="CT30:CU30"/>
    <mergeCell ref="AP30:AQ30"/>
    <mergeCell ref="AT30:AU30"/>
    <mergeCell ref="AX30:AY30"/>
    <mergeCell ref="DF30:DG30"/>
    <mergeCell ref="ED30:EE30"/>
    <mergeCell ref="A26:A27"/>
    <mergeCell ref="A5:C5"/>
    <mergeCell ref="BN30:BO30"/>
    <mergeCell ref="CL30:CM30"/>
    <mergeCell ref="BJ30:BK30"/>
    <mergeCell ref="AL30:AM30"/>
    <mergeCell ref="R30:S30"/>
    <mergeCell ref="V30:W30"/>
    <mergeCell ref="A106:E106"/>
    <mergeCell ref="BB30:BC30"/>
    <mergeCell ref="BF30:BG30"/>
    <mergeCell ref="B44:C44"/>
    <mergeCell ref="IT30:IU30"/>
    <mergeCell ref="HR30:HS30"/>
    <mergeCell ref="HV30:HW30"/>
    <mergeCell ref="HZ30:IA30"/>
    <mergeCell ref="ID30:IE30"/>
    <mergeCell ref="IH30:II30"/>
    <mergeCell ref="IL30:IM30"/>
    <mergeCell ref="IP30:IQ30"/>
    <mergeCell ref="HN30:HO30"/>
    <mergeCell ref="GL30:GM30"/>
    <mergeCell ref="GX30:GY30"/>
    <mergeCell ref="GP30:GQ30"/>
    <mergeCell ref="GT30:GU30"/>
    <mergeCell ref="BV30:BW30"/>
    <mergeCell ref="CP30:CQ30"/>
    <mergeCell ref="DZ30:EA30"/>
    <mergeCell ref="EH30:EI30"/>
    <mergeCell ref="CX30:CY30"/>
    <mergeCell ref="DB30:DC30"/>
    <mergeCell ref="BZ30:CA30"/>
    <mergeCell ref="A107:E107"/>
    <mergeCell ref="A108:E108"/>
    <mergeCell ref="GH30:GI30"/>
    <mergeCell ref="B69:C69"/>
    <mergeCell ref="GD30:GE30"/>
    <mergeCell ref="EX30:EY30"/>
    <mergeCell ref="FB30:FC30"/>
    <mergeCell ref="FF30:FG30"/>
    <mergeCell ref="CH30:CI30"/>
    <mergeCell ref="FZ30:GA30"/>
    <mergeCell ref="ET30:EU30"/>
    <mergeCell ref="DJ30:DK30"/>
    <mergeCell ref="DN30:DO30"/>
    <mergeCell ref="DR30:DS30"/>
    <mergeCell ref="DV30:DW30"/>
    <mergeCell ref="FN30:FO30"/>
    <mergeCell ref="FV30:FW30"/>
    <mergeCell ref="FJ30:FK30"/>
    <mergeCell ref="EL30:EM30"/>
    <mergeCell ref="E93:E95"/>
    <mergeCell ref="B94:C94"/>
    <mergeCell ref="B95:C95"/>
    <mergeCell ref="E84:E86"/>
    <mergeCell ref="B85:C85"/>
    <mergeCell ref="B86:C86"/>
    <mergeCell ref="B87:C87"/>
    <mergeCell ref="B88:C88"/>
    <mergeCell ref="B89:C89"/>
    <mergeCell ref="E89:E91"/>
    <mergeCell ref="B90:C90"/>
    <mergeCell ref="B91:C91"/>
  </mergeCells>
  <phoneticPr fontId="0" type="noConversion"/>
  <pageMargins left="0.7" right="0.7" top="0.75" bottom="0.75" header="0.3" footer="0.3"/>
  <pageSetup paperSize="9" scale="86" fitToHeight="0" orientation="landscape" r:id="rId1"/>
  <headerFooter alignWithMargins="0"/>
  <rowBreaks count="1" manualBreakCount="1">
    <brk id="10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d</cp:lastModifiedBy>
  <cp:lastPrinted>2017-08-25T06:59:17Z</cp:lastPrinted>
  <dcterms:created xsi:type="dcterms:W3CDTF">2016-03-29T05:43:46Z</dcterms:created>
  <dcterms:modified xsi:type="dcterms:W3CDTF">2019-08-28T07:28:51Z</dcterms:modified>
</cp:coreProperties>
</file>